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voiesnavigablesdefrance-my.sharepoint.com/personal/adrien_quivoron_vnf_fr/Documents/Bureau/"/>
    </mc:Choice>
  </mc:AlternateContent>
  <xr:revisionPtr revIDLastSave="0" documentId="8_{B59755A7-2645-4F65-8148-F6558EBBD0F4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Modèle financier à complét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5" i="1" l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175" i="1"/>
  <c r="U175" i="1"/>
  <c r="V175" i="1"/>
  <c r="W175" i="1"/>
  <c r="X175" i="1"/>
  <c r="E175" i="1"/>
  <c r="O165" i="1"/>
  <c r="P165" i="1"/>
  <c r="Q165" i="1"/>
  <c r="R165" i="1"/>
  <c r="S165" i="1"/>
  <c r="T165" i="1"/>
  <c r="U165" i="1"/>
  <c r="V165" i="1"/>
  <c r="W165" i="1"/>
  <c r="X165" i="1"/>
  <c r="F167" i="1"/>
  <c r="G167" i="1"/>
  <c r="H167" i="1"/>
  <c r="I167" i="1"/>
  <c r="J167" i="1"/>
  <c r="K167" i="1"/>
  <c r="L167" i="1"/>
  <c r="M167" i="1"/>
  <c r="N167" i="1"/>
  <c r="O167" i="1"/>
  <c r="P167" i="1"/>
  <c r="Q167" i="1"/>
  <c r="R167" i="1"/>
  <c r="S167" i="1"/>
  <c r="T167" i="1"/>
  <c r="U167" i="1"/>
  <c r="V167" i="1"/>
  <c r="W167" i="1"/>
  <c r="X167" i="1"/>
  <c r="E167" i="1"/>
  <c r="O157" i="1"/>
  <c r="P157" i="1"/>
  <c r="Q157" i="1"/>
  <c r="R157" i="1"/>
  <c r="S157" i="1"/>
  <c r="T157" i="1"/>
  <c r="U157" i="1"/>
  <c r="V157" i="1"/>
  <c r="W157" i="1"/>
  <c r="X157" i="1"/>
  <c r="O149" i="1"/>
  <c r="P149" i="1"/>
  <c r="Q149" i="1"/>
  <c r="R149" i="1"/>
  <c r="S149" i="1"/>
  <c r="T149" i="1"/>
  <c r="U149" i="1"/>
  <c r="V149" i="1"/>
  <c r="W149" i="1"/>
  <c r="X149" i="1"/>
  <c r="F143" i="1"/>
  <c r="G143" i="1"/>
  <c r="H143" i="1"/>
  <c r="I143" i="1"/>
  <c r="J143" i="1"/>
  <c r="K143" i="1"/>
  <c r="L143" i="1"/>
  <c r="M143" i="1"/>
  <c r="N143" i="1"/>
  <c r="O143" i="1"/>
  <c r="P143" i="1"/>
  <c r="Q143" i="1"/>
  <c r="R143" i="1"/>
  <c r="S143" i="1"/>
  <c r="T143" i="1"/>
  <c r="U143" i="1"/>
  <c r="V143" i="1"/>
  <c r="W143" i="1"/>
  <c r="X143" i="1"/>
  <c r="E143" i="1"/>
  <c r="F136" i="1"/>
  <c r="G136" i="1"/>
  <c r="H136" i="1"/>
  <c r="I136" i="1"/>
  <c r="J136" i="1"/>
  <c r="K136" i="1"/>
  <c r="L136" i="1"/>
  <c r="M136" i="1"/>
  <c r="N136" i="1"/>
  <c r="O136" i="1"/>
  <c r="P136" i="1"/>
  <c r="Q136" i="1"/>
  <c r="R136" i="1"/>
  <c r="S136" i="1"/>
  <c r="T136" i="1"/>
  <c r="U136" i="1"/>
  <c r="V136" i="1"/>
  <c r="W136" i="1"/>
  <c r="X136" i="1"/>
  <c r="E136" i="1"/>
  <c r="E142" i="1" s="1"/>
  <c r="G134" i="1"/>
  <c r="F134" i="1"/>
  <c r="F142" i="1" l="1"/>
  <c r="F147" i="1" s="1"/>
  <c r="I134" i="1" s="1"/>
  <c r="I142" i="1" s="1"/>
  <c r="I147" i="1" s="1"/>
  <c r="L134" i="1" s="1"/>
  <c r="L142" i="1" s="1"/>
  <c r="L147" i="1" s="1"/>
  <c r="O134" i="1" s="1"/>
  <c r="O142" i="1" s="1"/>
  <c r="O147" i="1" s="1"/>
  <c r="R134" i="1" s="1"/>
  <c r="R142" i="1" s="1"/>
  <c r="R147" i="1" s="1"/>
  <c r="U134" i="1" s="1"/>
  <c r="U142" i="1" s="1"/>
  <c r="U147" i="1" s="1"/>
  <c r="X134" i="1" s="1"/>
  <c r="X142" i="1" s="1"/>
  <c r="X147" i="1" s="1"/>
  <c r="E147" i="1"/>
  <c r="H134" i="1" s="1"/>
  <c r="H142" i="1" s="1"/>
  <c r="H147" i="1" s="1"/>
  <c r="K134" i="1" s="1"/>
  <c r="K142" i="1" s="1"/>
  <c r="K147" i="1" s="1"/>
  <c r="N134" i="1" s="1"/>
  <c r="N142" i="1" s="1"/>
  <c r="N147" i="1" s="1"/>
  <c r="Q134" i="1" s="1"/>
  <c r="Q142" i="1" s="1"/>
  <c r="Q147" i="1" s="1"/>
  <c r="T134" i="1" s="1"/>
  <c r="T142" i="1" s="1"/>
  <c r="T147" i="1" s="1"/>
  <c r="W134" i="1" s="1"/>
  <c r="W142" i="1" s="1"/>
  <c r="W147" i="1" s="1"/>
  <c r="G142" i="1"/>
  <c r="G147" i="1" s="1"/>
  <c r="J134" i="1" s="1"/>
  <c r="J142" i="1" s="1"/>
  <c r="J147" i="1" s="1"/>
  <c r="M134" i="1" s="1"/>
  <c r="M142" i="1" s="1"/>
  <c r="M147" i="1" s="1"/>
  <c r="P134" i="1" s="1"/>
  <c r="P142" i="1" s="1"/>
  <c r="P147" i="1" s="1"/>
  <c r="S134" i="1" s="1"/>
  <c r="S142" i="1" s="1"/>
  <c r="S147" i="1" s="1"/>
  <c r="V134" i="1" s="1"/>
  <c r="V142" i="1" s="1"/>
  <c r="V147" i="1" s="1"/>
  <c r="F129" i="1" l="1"/>
  <c r="G129" i="1"/>
  <c r="H129" i="1"/>
  <c r="I129" i="1"/>
  <c r="J129" i="1"/>
  <c r="J130" i="1" s="1"/>
  <c r="K129" i="1"/>
  <c r="K130" i="1" s="1"/>
  <c r="L129" i="1"/>
  <c r="L130" i="1" s="1"/>
  <c r="M129" i="1"/>
  <c r="M130" i="1" s="1"/>
  <c r="N129" i="1"/>
  <c r="N130" i="1" s="1"/>
  <c r="O129" i="1"/>
  <c r="O130" i="1" s="1"/>
  <c r="P129" i="1"/>
  <c r="P130" i="1" s="1"/>
  <c r="Q129" i="1"/>
  <c r="Q130" i="1" s="1"/>
  <c r="R129" i="1"/>
  <c r="R130" i="1" s="1"/>
  <c r="S129" i="1"/>
  <c r="S130" i="1" s="1"/>
  <c r="T129" i="1"/>
  <c r="T130" i="1" s="1"/>
  <c r="U129" i="1"/>
  <c r="U130" i="1" s="1"/>
  <c r="V129" i="1"/>
  <c r="V130" i="1" s="1"/>
  <c r="W129" i="1"/>
  <c r="W130" i="1" s="1"/>
  <c r="X129" i="1"/>
  <c r="X130" i="1" s="1"/>
  <c r="F130" i="1"/>
  <c r="G130" i="1"/>
  <c r="H130" i="1"/>
  <c r="I130" i="1"/>
  <c r="E129" i="1"/>
  <c r="E130" i="1" s="1"/>
  <c r="O124" i="1"/>
  <c r="P124" i="1"/>
  <c r="Q124" i="1"/>
  <c r="R124" i="1"/>
  <c r="S124" i="1"/>
  <c r="T124" i="1"/>
  <c r="U124" i="1"/>
  <c r="V124" i="1"/>
  <c r="W124" i="1"/>
  <c r="X124" i="1"/>
  <c r="F120" i="1"/>
  <c r="F121" i="1" s="1"/>
  <c r="G120" i="1"/>
  <c r="G121" i="1" s="1"/>
  <c r="H120" i="1"/>
  <c r="H121" i="1" s="1"/>
  <c r="I120" i="1"/>
  <c r="I121" i="1" s="1"/>
  <c r="J120" i="1"/>
  <c r="J121" i="1" s="1"/>
  <c r="K120" i="1"/>
  <c r="K121" i="1" s="1"/>
  <c r="L120" i="1"/>
  <c r="L121" i="1" s="1"/>
  <c r="M120" i="1"/>
  <c r="M121" i="1" s="1"/>
  <c r="N120" i="1"/>
  <c r="N121" i="1" s="1"/>
  <c r="O120" i="1"/>
  <c r="O121" i="1" s="1"/>
  <c r="P120" i="1"/>
  <c r="P121" i="1" s="1"/>
  <c r="Q120" i="1"/>
  <c r="Q121" i="1" s="1"/>
  <c r="R120" i="1"/>
  <c r="R121" i="1" s="1"/>
  <c r="S120" i="1"/>
  <c r="S121" i="1" s="1"/>
  <c r="T120" i="1"/>
  <c r="T121" i="1" s="1"/>
  <c r="U120" i="1"/>
  <c r="U121" i="1" s="1"/>
  <c r="V120" i="1"/>
  <c r="V121" i="1" s="1"/>
  <c r="W120" i="1"/>
  <c r="W121" i="1" s="1"/>
  <c r="X120" i="1"/>
  <c r="X121" i="1" s="1"/>
  <c r="E120" i="1"/>
  <c r="E121" i="1" s="1"/>
  <c r="O115" i="1"/>
  <c r="P115" i="1"/>
  <c r="Q115" i="1"/>
  <c r="R115" i="1"/>
  <c r="S115" i="1"/>
  <c r="T115" i="1"/>
  <c r="U115" i="1"/>
  <c r="V115" i="1"/>
  <c r="W115" i="1"/>
  <c r="X115" i="1"/>
  <c r="O104" i="1"/>
  <c r="P104" i="1"/>
  <c r="Q104" i="1"/>
  <c r="R104" i="1"/>
  <c r="S104" i="1"/>
  <c r="T104" i="1"/>
  <c r="U104" i="1"/>
  <c r="V104" i="1"/>
  <c r="W104" i="1"/>
  <c r="X104" i="1"/>
  <c r="F76" i="1"/>
  <c r="G76" i="1"/>
  <c r="H76" i="1"/>
  <c r="I76" i="1"/>
  <c r="I84" i="1" s="1"/>
  <c r="I90" i="1" s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F72" i="1"/>
  <c r="F135" i="1" s="1"/>
  <c r="G72" i="1"/>
  <c r="G135" i="1" s="1"/>
  <c r="H72" i="1"/>
  <c r="H135" i="1" s="1"/>
  <c r="I72" i="1"/>
  <c r="I135" i="1" s="1"/>
  <c r="J72" i="1"/>
  <c r="K72" i="1"/>
  <c r="L72" i="1"/>
  <c r="M72" i="1"/>
  <c r="N72" i="1"/>
  <c r="N135" i="1" s="1"/>
  <c r="O72" i="1"/>
  <c r="O135" i="1" s="1"/>
  <c r="P72" i="1"/>
  <c r="P135" i="1" s="1"/>
  <c r="Q72" i="1"/>
  <c r="Q135" i="1" s="1"/>
  <c r="R72" i="1"/>
  <c r="R135" i="1" s="1"/>
  <c r="S72" i="1"/>
  <c r="S135" i="1" s="1"/>
  <c r="T72" i="1"/>
  <c r="T135" i="1" s="1"/>
  <c r="U72" i="1"/>
  <c r="U135" i="1" s="1"/>
  <c r="V72" i="1"/>
  <c r="V135" i="1" s="1"/>
  <c r="W72" i="1"/>
  <c r="W135" i="1" s="1"/>
  <c r="X72" i="1"/>
  <c r="X135" i="1" s="1"/>
  <c r="E76" i="1"/>
  <c r="E72" i="1"/>
  <c r="E135" i="1" s="1"/>
  <c r="E70" i="1"/>
  <c r="F70" i="1" s="1"/>
  <c r="G70" i="1" s="1"/>
  <c r="H70" i="1" s="1"/>
  <c r="I70" i="1" s="1"/>
  <c r="J70" i="1" s="1"/>
  <c r="K70" i="1" s="1"/>
  <c r="L70" i="1" s="1"/>
  <c r="M70" i="1" s="1"/>
  <c r="N70" i="1" s="1"/>
  <c r="E61" i="1"/>
  <c r="D55" i="1"/>
  <c r="B35" i="1"/>
  <c r="B31" i="1"/>
  <c r="B52" i="1" s="1"/>
  <c r="B54" i="1" s="1"/>
  <c r="D29" i="1"/>
  <c r="D28" i="1"/>
  <c r="D27" i="1"/>
  <c r="I95" i="1" l="1"/>
  <c r="I99" i="1" s="1"/>
  <c r="I102" i="1" s="1"/>
  <c r="I122" i="1"/>
  <c r="J84" i="1"/>
  <c r="J90" i="1" s="1"/>
  <c r="J135" i="1"/>
  <c r="L84" i="1"/>
  <c r="L90" i="1" s="1"/>
  <c r="L135" i="1"/>
  <c r="O84" i="1"/>
  <c r="O90" i="1" s="1"/>
  <c r="M84" i="1"/>
  <c r="M90" i="1" s="1"/>
  <c r="M135" i="1"/>
  <c r="K84" i="1"/>
  <c r="K90" i="1" s="1"/>
  <c r="K135" i="1"/>
  <c r="N84" i="1"/>
  <c r="N90" i="1" s="1"/>
  <c r="H84" i="1"/>
  <c r="H90" i="1" s="1"/>
  <c r="G84" i="1"/>
  <c r="G90" i="1" s="1"/>
  <c r="F84" i="1"/>
  <c r="F90" i="1" s="1"/>
  <c r="X84" i="1"/>
  <c r="X90" i="1" s="1"/>
  <c r="V84" i="1"/>
  <c r="V90" i="1" s="1"/>
  <c r="T84" i="1"/>
  <c r="T90" i="1" s="1"/>
  <c r="S84" i="1"/>
  <c r="S90" i="1" s="1"/>
  <c r="R84" i="1"/>
  <c r="R90" i="1" s="1"/>
  <c r="W84" i="1"/>
  <c r="W90" i="1" s="1"/>
  <c r="U84" i="1"/>
  <c r="U90" i="1" s="1"/>
  <c r="E84" i="1"/>
  <c r="E90" i="1" s="1"/>
  <c r="Q84" i="1"/>
  <c r="Q90" i="1" s="1"/>
  <c r="P84" i="1"/>
  <c r="P90" i="1" s="1"/>
  <c r="F61" i="1"/>
  <c r="B23" i="1"/>
  <c r="D23" i="1" s="1"/>
  <c r="D14" i="1"/>
  <c r="D15" i="1"/>
  <c r="D16" i="1"/>
  <c r="D17" i="1"/>
  <c r="D18" i="1"/>
  <c r="D19" i="1"/>
  <c r="D20" i="1"/>
  <c r="D21" i="1"/>
  <c r="D22" i="1"/>
  <c r="D13" i="1"/>
  <c r="F165" i="1" l="1"/>
  <c r="F157" i="1"/>
  <c r="G61" i="1"/>
  <c r="G104" i="1" s="1"/>
  <c r="F149" i="1"/>
  <c r="Q95" i="1"/>
  <c r="Q99" i="1" s="1"/>
  <c r="Q102" i="1" s="1"/>
  <c r="Q122" i="1"/>
  <c r="W95" i="1"/>
  <c r="W99" i="1" s="1"/>
  <c r="W102" i="1" s="1"/>
  <c r="W122" i="1"/>
  <c r="T95" i="1"/>
  <c r="T99" i="1" s="1"/>
  <c r="T102" i="1" s="1"/>
  <c r="T122" i="1"/>
  <c r="K95" i="1"/>
  <c r="K99" i="1" s="1"/>
  <c r="K102" i="1" s="1"/>
  <c r="K122" i="1"/>
  <c r="M95" i="1"/>
  <c r="M99" i="1" s="1"/>
  <c r="M102" i="1" s="1"/>
  <c r="M122" i="1"/>
  <c r="V95" i="1"/>
  <c r="V99" i="1" s="1"/>
  <c r="V102" i="1" s="1"/>
  <c r="V122" i="1"/>
  <c r="X95" i="1"/>
  <c r="X99" i="1" s="1"/>
  <c r="X102" i="1" s="1"/>
  <c r="X122" i="1"/>
  <c r="F95" i="1"/>
  <c r="F99" i="1" s="1"/>
  <c r="F102" i="1" s="1"/>
  <c r="F122" i="1"/>
  <c r="J95" i="1"/>
  <c r="J99" i="1" s="1"/>
  <c r="J102" i="1" s="1"/>
  <c r="J122" i="1"/>
  <c r="N122" i="1"/>
  <c r="N95" i="1"/>
  <c r="N99" i="1" s="1"/>
  <c r="N102" i="1" s="1"/>
  <c r="U95" i="1"/>
  <c r="U99" i="1" s="1"/>
  <c r="U102" i="1" s="1"/>
  <c r="U122" i="1"/>
  <c r="S95" i="1"/>
  <c r="S99" i="1" s="1"/>
  <c r="S102" i="1" s="1"/>
  <c r="S122" i="1"/>
  <c r="L95" i="1"/>
  <c r="L99" i="1" s="1"/>
  <c r="L102" i="1" s="1"/>
  <c r="L122" i="1"/>
  <c r="G95" i="1"/>
  <c r="G99" i="1" s="1"/>
  <c r="G102" i="1" s="1"/>
  <c r="G122" i="1"/>
  <c r="R95" i="1"/>
  <c r="R99" i="1" s="1"/>
  <c r="R102" i="1" s="1"/>
  <c r="R122" i="1"/>
  <c r="O122" i="1"/>
  <c r="O95" i="1"/>
  <c r="O99" i="1" s="1"/>
  <c r="O102" i="1" s="1"/>
  <c r="P95" i="1"/>
  <c r="P99" i="1" s="1"/>
  <c r="P102" i="1" s="1"/>
  <c r="P122" i="1"/>
  <c r="H95" i="1"/>
  <c r="H99" i="1" s="1"/>
  <c r="H102" i="1" s="1"/>
  <c r="H122" i="1"/>
  <c r="E122" i="1"/>
  <c r="E95" i="1"/>
  <c r="E99" i="1" s="1"/>
  <c r="E102" i="1" s="1"/>
  <c r="F115" i="1"/>
  <c r="E124" i="1"/>
  <c r="G124" i="1"/>
  <c r="E157" i="1"/>
  <c r="F124" i="1"/>
  <c r="E165" i="1"/>
  <c r="E132" i="1"/>
  <c r="E149" i="1"/>
  <c r="E115" i="1"/>
  <c r="F132" i="1"/>
  <c r="E104" i="1"/>
  <c r="F104" i="1"/>
  <c r="G132" i="1" l="1"/>
  <c r="G115" i="1"/>
  <c r="G157" i="1"/>
  <c r="G165" i="1"/>
  <c r="H61" i="1"/>
  <c r="G149" i="1"/>
  <c r="H157" i="1" l="1"/>
  <c r="H165" i="1"/>
  <c r="I61" i="1"/>
  <c r="H149" i="1"/>
  <c r="H132" i="1"/>
  <c r="H124" i="1"/>
  <c r="H104" i="1"/>
  <c r="H115" i="1"/>
  <c r="I157" i="1" l="1"/>
  <c r="I165" i="1"/>
  <c r="J61" i="1"/>
  <c r="I149" i="1"/>
  <c r="I104" i="1"/>
  <c r="I124" i="1"/>
  <c r="I115" i="1"/>
  <c r="I132" i="1"/>
  <c r="J165" i="1" l="1"/>
  <c r="J157" i="1"/>
  <c r="K61" i="1"/>
  <c r="J149" i="1"/>
  <c r="J115" i="1"/>
  <c r="J104" i="1"/>
  <c r="J132" i="1"/>
  <c r="J124" i="1"/>
  <c r="K165" i="1" l="1"/>
  <c r="K157" i="1"/>
  <c r="L61" i="1"/>
  <c r="K149" i="1"/>
  <c r="K132" i="1"/>
  <c r="K115" i="1"/>
  <c r="K124" i="1"/>
  <c r="K104" i="1"/>
  <c r="L165" i="1" l="1"/>
  <c r="L157" i="1"/>
  <c r="M61" i="1"/>
  <c r="L149" i="1"/>
  <c r="L132" i="1"/>
  <c r="L104" i="1"/>
  <c r="L115" i="1"/>
  <c r="L124" i="1"/>
  <c r="M157" i="1" l="1"/>
  <c r="M165" i="1"/>
  <c r="N61" i="1"/>
  <c r="M149" i="1"/>
  <c r="M132" i="1"/>
  <c r="M124" i="1"/>
  <c r="M115" i="1"/>
  <c r="M104" i="1"/>
  <c r="N157" i="1" l="1"/>
  <c r="N165" i="1"/>
  <c r="N104" i="1"/>
  <c r="N149" i="1"/>
  <c r="N124" i="1"/>
  <c r="N132" i="1"/>
  <c r="N115" i="1"/>
</calcChain>
</file>

<file path=xl/sharedStrings.xml><?xml version="1.0" encoding="utf-8"?>
<sst xmlns="http://schemas.openxmlformats.org/spreadsheetml/2006/main" count="189" uniqueCount="128">
  <si>
    <t>Investissement</t>
  </si>
  <si>
    <t>EUR HT</t>
  </si>
  <si>
    <t>Montant total brut de l'investissement</t>
  </si>
  <si>
    <t>%</t>
  </si>
  <si>
    <t>xxx</t>
  </si>
  <si>
    <t>Total</t>
  </si>
  <si>
    <t>Financement</t>
  </si>
  <si>
    <t>Commentaires</t>
  </si>
  <si>
    <t>Montant de l'apport en capitaux propres</t>
  </si>
  <si>
    <t>Montant total des avances d'actionnaires</t>
  </si>
  <si>
    <t>Montant de l'apport en dette</t>
  </si>
  <si>
    <t>Montant des avantages et subventions à l'investissement</t>
  </si>
  <si>
    <t>Montant total de l'investissement net des avantages et subventions</t>
  </si>
  <si>
    <t>Taux d'intérêt de l'emprunt bancaire</t>
  </si>
  <si>
    <t>Taux d'intérêt des avances d'actionnaires</t>
  </si>
  <si>
    <t>Durée de l'emprunt bancaire (en années)</t>
  </si>
  <si>
    <t>Ratio dette bancaire/fonds propres</t>
  </si>
  <si>
    <t>Part de la trésorerie affectée au paiement des dividendes (s'il y a lieu)</t>
  </si>
  <si>
    <t>Données techniques de l'installation et hypothèses</t>
  </si>
  <si>
    <t>Charges</t>
  </si>
  <si>
    <t>Montant à amortir (= investissement net)</t>
  </si>
  <si>
    <t>€ HT</t>
  </si>
  <si>
    <t xml:space="preserve">Exploitation dans le cadre du contrat </t>
  </si>
  <si>
    <t>Exercices (calendaires - 12 mois)</t>
  </si>
  <si>
    <t>Variation annuelle</t>
  </si>
  <si>
    <t>Compte de Résultat (EUR HT)</t>
  </si>
  <si>
    <t>Produits d'exploitation (PEX)</t>
  </si>
  <si>
    <t>Charges d'exploitation (CEX)</t>
  </si>
  <si>
    <t>Exploitation et maintenance</t>
  </si>
  <si>
    <t>Assurances</t>
  </si>
  <si>
    <t>Frais de gestion</t>
  </si>
  <si>
    <t>Autres charges d'exploitation</t>
  </si>
  <si>
    <t>Valeur ajoutée (VA) = PEX - CEX</t>
  </si>
  <si>
    <t>Impôts, taxes et versements assimilés (ITVA)</t>
  </si>
  <si>
    <t>CFE</t>
  </si>
  <si>
    <t>CVAE</t>
  </si>
  <si>
    <t>Taxe foncière</t>
  </si>
  <si>
    <t>Autres taxes</t>
  </si>
  <si>
    <t>Excédent brut d'exploitation (EBE) = VA - ITVA</t>
  </si>
  <si>
    <t>Dotation aux amortissements (DAI) au titre de l'investissement initial</t>
  </si>
  <si>
    <t>Dotation aux amortissements (DAR) au titre des dépenses de Gros Entretien Renouvellement (joindre le détail du calcul)</t>
  </si>
  <si>
    <t>Dotation (nette) aux fonds de réserve (DR)</t>
  </si>
  <si>
    <t>Résultat d'exploitation (REX) = EBE - DAI - DAR - DR - DP</t>
  </si>
  <si>
    <t>Produits financiers</t>
  </si>
  <si>
    <t>Intérêts bancaires sur l'emprunt bancaire (INT)</t>
  </si>
  <si>
    <t>Autres charges financières</t>
  </si>
  <si>
    <t>Résultat courant avant impôt (RCAI) = REX - INT</t>
  </si>
  <si>
    <t>Impôt sur les sociétés (IS)</t>
  </si>
  <si>
    <t>Taux effectif d'IS</t>
  </si>
  <si>
    <t>Résultat net de l'exercice (RN) = RCAI - IS</t>
  </si>
  <si>
    <t>Tableau de flux</t>
  </si>
  <si>
    <t>Flux d'investissement</t>
  </si>
  <si>
    <t>Tirage de la subvention et avantages</t>
  </si>
  <si>
    <t>Tirage sur facilité d'emprunt</t>
  </si>
  <si>
    <t>Gros Entretien Renouvellement</t>
  </si>
  <si>
    <t>Remboursement du capital de l'emprunt</t>
  </si>
  <si>
    <t>Tirage des capitaux propres</t>
  </si>
  <si>
    <t>Tirage sur les avances d'actionnaires</t>
  </si>
  <si>
    <t>Distributions (avances d'actionnaires et dividendes)</t>
  </si>
  <si>
    <t>Tableau d'amortissement de l'emprunt bancaire</t>
  </si>
  <si>
    <t>Intérêts payés+assurance</t>
  </si>
  <si>
    <t>Capital remboursé</t>
  </si>
  <si>
    <t>Annuité</t>
  </si>
  <si>
    <t>Montant du capital emprunté restant en fin de période</t>
  </si>
  <si>
    <t>Tableau d'amortissement des avances d'actionnaires</t>
  </si>
  <si>
    <t>Montant du capital emprunté restant en début de période</t>
  </si>
  <si>
    <t>Intérêts payés</t>
  </si>
  <si>
    <t>Flux de trésorerie</t>
  </si>
  <si>
    <t>Trésorerie en début de période</t>
  </si>
  <si>
    <t>Produit d'exploitation</t>
  </si>
  <si>
    <t>Autres flux de trésorerie sur la période avant distributions (prêt d'actionnaires et dividendes)</t>
  </si>
  <si>
    <t>Trésorerie en fin de période avant distributions (prêt d'actionnaires et dividendes)</t>
  </si>
  <si>
    <t>Paiements des intérêts au titre des avances d'actionnaires</t>
  </si>
  <si>
    <t>Remboursement des avances d'actionnaires</t>
  </si>
  <si>
    <t>Trésorerie en fin de période après distributions (prêt d'actionnaires et dividendes)</t>
  </si>
  <si>
    <t>Position des fonds de réserve</t>
  </si>
  <si>
    <t>Balance d'ouverture</t>
  </si>
  <si>
    <t>Objectif en fin de période</t>
  </si>
  <si>
    <t>Versement sur la période</t>
  </si>
  <si>
    <t>Retrait sur la période</t>
  </si>
  <si>
    <t>Balance de fermeture</t>
  </si>
  <si>
    <t>Amortissement des investissements</t>
  </si>
  <si>
    <t>Investissement initial durée de vie X ans</t>
  </si>
  <si>
    <t>Amortissement du GER</t>
  </si>
  <si>
    <t>Dépenses de GER</t>
  </si>
  <si>
    <t>Dépense composant durée de vie X (€ courants)</t>
  </si>
  <si>
    <t>Amortissement dépenses de GER</t>
  </si>
  <si>
    <t xml:space="preserve">Amortissement composant durée de vie X </t>
  </si>
  <si>
    <t>Capacité existante affectée à la location</t>
  </si>
  <si>
    <t>Capacité à créer affectée à la location</t>
  </si>
  <si>
    <t>Capacité existante affectée à la plaisance</t>
  </si>
  <si>
    <t>Capacité à créer affectée à la plaisance</t>
  </si>
  <si>
    <t>Capacité existante affectée aux autres usages</t>
  </si>
  <si>
    <t>Capacité à créer affectée aux autres usages</t>
  </si>
  <si>
    <t>Capacité existante affecté à un usage technique</t>
  </si>
  <si>
    <t>Capacité à créer affecté à un usage technique</t>
  </si>
  <si>
    <t>redevance domaniale en % du chiffre d'affaires</t>
  </si>
  <si>
    <t>Contrat</t>
  </si>
  <si>
    <t>Début du contrat</t>
  </si>
  <si>
    <t>Fréquentation - base de location</t>
  </si>
  <si>
    <t>Fréquentation - accueil de plaisanciers</t>
  </si>
  <si>
    <t>Fréquentation - autres activités</t>
  </si>
  <si>
    <t>Activités</t>
  </si>
  <si>
    <t xml:space="preserve">Redevance </t>
  </si>
  <si>
    <t>Frais de personnel (yc charges sociales)</t>
  </si>
  <si>
    <t>Postes de l'investissement (à détailler)</t>
  </si>
  <si>
    <t xml:space="preserve">Objectif de TRI </t>
  </si>
  <si>
    <t>En nombre de place</t>
  </si>
  <si>
    <t>redevance domaniale proposée</t>
  </si>
  <si>
    <t>Montant moyen à amortir</t>
  </si>
  <si>
    <t>Année</t>
  </si>
  <si>
    <t>Durée moyenne d'amortissement</t>
  </si>
  <si>
    <t>Montant de redevance plancher</t>
  </si>
  <si>
    <t>Autres revenus d'exploitation (yc vente de services)</t>
  </si>
  <si>
    <t>…</t>
  </si>
  <si>
    <t>Dotation (nette) aux autres provisions (DP)</t>
  </si>
  <si>
    <t>Taux de couverture de la dette</t>
  </si>
  <si>
    <t>Dividendes</t>
  </si>
  <si>
    <t>Distributions</t>
  </si>
  <si>
    <t>à saisir par le candidat</t>
  </si>
  <si>
    <t>calcul automatique</t>
  </si>
  <si>
    <t>Site de Pexiora - Maison éclusière de Treboul</t>
  </si>
  <si>
    <t>A METTRE A JOUR</t>
  </si>
  <si>
    <t>J'AURAI SUPPRIME CE PARAGRAPHE</t>
  </si>
  <si>
    <r>
      <t xml:space="preserve">Revenus tirés de l'activité </t>
    </r>
    <r>
      <rPr>
        <sz val="8"/>
        <color rgb="FFFF0000"/>
        <rFont val="Arial"/>
        <family val="2"/>
      </rPr>
      <t>principale</t>
    </r>
  </si>
  <si>
    <r>
      <t xml:space="preserve">Revenus tirés </t>
    </r>
    <r>
      <rPr>
        <sz val="8"/>
        <color rgb="FFFF0000"/>
        <rFont val="Arial"/>
        <family val="2"/>
      </rPr>
      <t>des activités annexes</t>
    </r>
  </si>
  <si>
    <t>Consommables (yc fluides, etc.)</t>
  </si>
  <si>
    <t>Montant du capital emprunté restant en début de période *sur bilan 31.12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</si>
</sst>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theme="1"/>
      <name val="Arial"/>
      <family val="2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right" vertical="top"/>
    </xf>
    <xf numFmtId="9" fontId="2" fillId="0" borderId="0" xfId="1" applyFont="1" applyAlignment="1">
      <alignment horizontal="right"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right" vertical="top"/>
    </xf>
    <xf numFmtId="0" fontId="2" fillId="2" borderId="0" xfId="0" applyFont="1" applyFill="1" applyAlignment="1">
      <alignment horizontal="right" vertical="top"/>
    </xf>
    <xf numFmtId="0" fontId="3" fillId="3" borderId="0" xfId="0" applyFont="1" applyFill="1" applyAlignment="1">
      <alignment horizontal="right" vertical="top"/>
    </xf>
    <xf numFmtId="9" fontId="2" fillId="3" borderId="0" xfId="1" applyFont="1" applyFill="1" applyAlignment="1">
      <alignment horizontal="right" vertical="top"/>
    </xf>
    <xf numFmtId="0" fontId="2" fillId="3" borderId="0" xfId="0" applyFont="1" applyFill="1" applyAlignment="1">
      <alignment horizontal="right" vertical="top"/>
    </xf>
    <xf numFmtId="9" fontId="2" fillId="2" borderId="0" xfId="1" applyFont="1" applyFill="1" applyAlignment="1">
      <alignment horizontal="right" vertical="top"/>
    </xf>
    <xf numFmtId="44" fontId="2" fillId="2" borderId="0" xfId="2" applyFont="1" applyFill="1" applyAlignment="1">
      <alignment horizontal="right" vertical="top"/>
    </xf>
    <xf numFmtId="44" fontId="2" fillId="3" borderId="0" xfId="2" applyFont="1" applyFill="1" applyAlignment="1">
      <alignment horizontal="right" vertical="top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>
      <alignment horizontal="left" vertical="top"/>
    </xf>
    <xf numFmtId="0" fontId="2" fillId="2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3" fillId="5" borderId="0" xfId="0" applyFont="1" applyFill="1" applyAlignment="1">
      <alignment horizontal="right" vertical="top"/>
    </xf>
    <xf numFmtId="0" fontId="2" fillId="4" borderId="0" xfId="0" applyFont="1" applyFill="1" applyAlignment="1">
      <alignment vertical="top"/>
    </xf>
    <xf numFmtId="2" fontId="2" fillId="3" borderId="0" xfId="1" applyNumberFormat="1" applyFont="1" applyFill="1" applyAlignment="1">
      <alignment horizontal="right" vertical="top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Alignment="1">
      <alignment vertical="top"/>
    </xf>
    <xf numFmtId="0" fontId="2" fillId="4" borderId="0" xfId="0" applyFont="1" applyFill="1" applyAlignment="1">
      <alignment horizontal="left" vertical="top" indent="2"/>
    </xf>
    <xf numFmtId="0" fontId="2" fillId="0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0" fontId="5" fillId="6" borderId="0" xfId="0" applyFont="1" applyFill="1" applyAlignment="1">
      <alignment horizontal="right" vertical="top"/>
    </xf>
    <xf numFmtId="0" fontId="5" fillId="6" borderId="0" xfId="0" applyFont="1" applyFill="1" applyAlignment="1">
      <alignment horizontal="center" vertical="top" wrapText="1"/>
    </xf>
  </cellXfs>
  <cellStyles count="3">
    <cellStyle name="Monétaire" xfId="2" builtinId="4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82"/>
  <sheetViews>
    <sheetView tabSelected="1" topLeftCell="A154" workbookViewId="0">
      <pane xSplit="1" topLeftCell="B1" activePane="topRight" state="frozen"/>
      <selection activeCell="A44" sqref="A44"/>
      <selection pane="topRight" activeCell="A118" sqref="A118"/>
    </sheetView>
  </sheetViews>
  <sheetFormatPr baseColWidth="10" defaultColWidth="10.7109375" defaultRowHeight="11.25" x14ac:dyDescent="0.25"/>
  <cols>
    <col min="1" max="1" width="70.7109375" style="24" customWidth="1"/>
    <col min="2" max="2" width="15.7109375" style="2" customWidth="1"/>
    <col min="3" max="3" width="5.85546875" style="2" customWidth="1"/>
    <col min="4" max="4" width="15.7109375" style="2" customWidth="1"/>
    <col min="5" max="5" width="20.7109375" style="1" customWidth="1"/>
    <col min="6" max="16384" width="10.7109375" style="1"/>
  </cols>
  <sheetData>
    <row r="1" spans="1:6" x14ac:dyDescent="0.25">
      <c r="A1" s="21" t="s">
        <v>97</v>
      </c>
      <c r="E1" s="25"/>
      <c r="F1" s="1" t="s">
        <v>120</v>
      </c>
    </row>
    <row r="2" spans="1:6" x14ac:dyDescent="0.25">
      <c r="A2" s="19"/>
      <c r="E2" s="16"/>
      <c r="F2" s="1" t="s">
        <v>119</v>
      </c>
    </row>
    <row r="3" spans="1:6" x14ac:dyDescent="0.25">
      <c r="A3" s="22" t="s">
        <v>121</v>
      </c>
    </row>
    <row r="4" spans="1:6" x14ac:dyDescent="0.25">
      <c r="A4" s="19" t="s">
        <v>98</v>
      </c>
      <c r="B4" s="6">
        <v>2026</v>
      </c>
    </row>
    <row r="5" spans="1:6" x14ac:dyDescent="0.25">
      <c r="A5" s="19" t="s">
        <v>112</v>
      </c>
      <c r="B5" s="12">
        <v>60000</v>
      </c>
      <c r="D5" s="26" t="s">
        <v>122</v>
      </c>
    </row>
    <row r="6" spans="1:6" x14ac:dyDescent="0.25">
      <c r="A6" s="19"/>
    </row>
    <row r="7" spans="1:6" x14ac:dyDescent="0.25">
      <c r="A7" s="21" t="s">
        <v>0</v>
      </c>
      <c r="B7" s="14" t="s">
        <v>1</v>
      </c>
      <c r="E7" s="13" t="s">
        <v>7</v>
      </c>
    </row>
    <row r="8" spans="1:6" x14ac:dyDescent="0.25">
      <c r="A8" s="19"/>
    </row>
    <row r="9" spans="1:6" x14ac:dyDescent="0.25">
      <c r="A9" s="22" t="s">
        <v>2</v>
      </c>
      <c r="B9" s="6">
        <v>0</v>
      </c>
    </row>
    <row r="10" spans="1:6" x14ac:dyDescent="0.25">
      <c r="A10" s="19"/>
    </row>
    <row r="11" spans="1:6" x14ac:dyDescent="0.25">
      <c r="A11" s="21" t="s">
        <v>105</v>
      </c>
      <c r="B11" s="14" t="s">
        <v>1</v>
      </c>
      <c r="C11" s="14"/>
      <c r="D11" s="14" t="s">
        <v>3</v>
      </c>
    </row>
    <row r="12" spans="1:6" x14ac:dyDescent="0.25">
      <c r="A12" s="19"/>
    </row>
    <row r="13" spans="1:6" x14ac:dyDescent="0.25">
      <c r="A13" s="19" t="s">
        <v>4</v>
      </c>
      <c r="B13" s="6">
        <v>0</v>
      </c>
      <c r="D13" s="8" t="e">
        <f>B13/$B$9</f>
        <v>#DIV/0!</v>
      </c>
    </row>
    <row r="14" spans="1:6" x14ac:dyDescent="0.25">
      <c r="A14" s="19" t="s">
        <v>4</v>
      </c>
      <c r="B14" s="6">
        <v>0</v>
      </c>
      <c r="D14" s="8" t="e">
        <f t="shared" ref="D14:D22" si="0">B14/$B$9</f>
        <v>#DIV/0!</v>
      </c>
    </row>
    <row r="15" spans="1:6" x14ac:dyDescent="0.25">
      <c r="A15" s="19" t="s">
        <v>4</v>
      </c>
      <c r="B15" s="6">
        <v>0</v>
      </c>
      <c r="D15" s="8" t="e">
        <f t="shared" si="0"/>
        <v>#DIV/0!</v>
      </c>
    </row>
    <row r="16" spans="1:6" x14ac:dyDescent="0.25">
      <c r="A16" s="19" t="s">
        <v>4</v>
      </c>
      <c r="B16" s="6">
        <v>0</v>
      </c>
      <c r="D16" s="8" t="e">
        <f t="shared" si="0"/>
        <v>#DIV/0!</v>
      </c>
    </row>
    <row r="17" spans="1:5" x14ac:dyDescent="0.25">
      <c r="A17" s="19" t="s">
        <v>4</v>
      </c>
      <c r="B17" s="6">
        <v>0</v>
      </c>
      <c r="D17" s="8" t="e">
        <f t="shared" si="0"/>
        <v>#DIV/0!</v>
      </c>
    </row>
    <row r="18" spans="1:5" x14ac:dyDescent="0.25">
      <c r="A18" s="19" t="s">
        <v>4</v>
      </c>
      <c r="B18" s="6">
        <v>0</v>
      </c>
      <c r="D18" s="8" t="e">
        <f t="shared" si="0"/>
        <v>#DIV/0!</v>
      </c>
    </row>
    <row r="19" spans="1:5" x14ac:dyDescent="0.25">
      <c r="A19" s="19" t="s">
        <v>4</v>
      </c>
      <c r="B19" s="6">
        <v>0</v>
      </c>
      <c r="D19" s="8" t="e">
        <f t="shared" si="0"/>
        <v>#DIV/0!</v>
      </c>
    </row>
    <row r="20" spans="1:5" x14ac:dyDescent="0.25">
      <c r="A20" s="19" t="s">
        <v>4</v>
      </c>
      <c r="B20" s="6">
        <v>0</v>
      </c>
      <c r="D20" s="8" t="e">
        <f t="shared" si="0"/>
        <v>#DIV/0!</v>
      </c>
    </row>
    <row r="21" spans="1:5" x14ac:dyDescent="0.25">
      <c r="A21" s="19" t="s">
        <v>4</v>
      </c>
      <c r="B21" s="6">
        <v>0</v>
      </c>
      <c r="D21" s="8" t="e">
        <f t="shared" si="0"/>
        <v>#DIV/0!</v>
      </c>
    </row>
    <row r="22" spans="1:5" x14ac:dyDescent="0.25">
      <c r="A22" s="19" t="s">
        <v>4</v>
      </c>
      <c r="B22" s="6">
        <v>0</v>
      </c>
      <c r="D22" s="8" t="e">
        <f t="shared" si="0"/>
        <v>#DIV/0!</v>
      </c>
    </row>
    <row r="23" spans="1:5" x14ac:dyDescent="0.25">
      <c r="A23" s="22" t="s">
        <v>5</v>
      </c>
      <c r="B23" s="7">
        <f>SUM(B13:B22)</f>
        <v>0</v>
      </c>
      <c r="C23" s="5"/>
      <c r="D23" s="8" t="e">
        <f>B23/$B$9</f>
        <v>#DIV/0!</v>
      </c>
    </row>
    <row r="24" spans="1:5" x14ac:dyDescent="0.25">
      <c r="A24" s="19"/>
    </row>
    <row r="25" spans="1:5" x14ac:dyDescent="0.25">
      <c r="A25" s="21" t="s">
        <v>6</v>
      </c>
      <c r="B25" s="14" t="s">
        <v>1</v>
      </c>
      <c r="C25" s="14"/>
      <c r="D25" s="14" t="s">
        <v>3</v>
      </c>
      <c r="E25" s="13" t="s">
        <v>7</v>
      </c>
    </row>
    <row r="26" spans="1:5" x14ac:dyDescent="0.25">
      <c r="A26" s="19"/>
    </row>
    <row r="27" spans="1:5" x14ac:dyDescent="0.25">
      <c r="A27" s="19" t="s">
        <v>8</v>
      </c>
      <c r="B27" s="6">
        <v>0</v>
      </c>
      <c r="D27" s="8" t="e">
        <f>B27/(B27+B28+B29+B30)</f>
        <v>#DIV/0!</v>
      </c>
    </row>
    <row r="28" spans="1:5" x14ac:dyDescent="0.25">
      <c r="A28" s="19" t="s">
        <v>9</v>
      </c>
      <c r="B28" s="6">
        <v>0</v>
      </c>
      <c r="D28" s="8" t="e">
        <f>B28/(B27+B28+B29+B30)</f>
        <v>#DIV/0!</v>
      </c>
    </row>
    <row r="29" spans="1:5" x14ac:dyDescent="0.25">
      <c r="A29" s="19" t="s">
        <v>10</v>
      </c>
      <c r="B29" s="6">
        <v>0</v>
      </c>
      <c r="D29" s="8" t="e">
        <f>B29/(B27+B28+B29+B30)</f>
        <v>#DIV/0!</v>
      </c>
    </row>
    <row r="30" spans="1:5" x14ac:dyDescent="0.25">
      <c r="A30" s="19" t="s">
        <v>11</v>
      </c>
      <c r="B30" s="6">
        <v>0</v>
      </c>
    </row>
    <row r="31" spans="1:5" x14ac:dyDescent="0.25">
      <c r="A31" s="19" t="s">
        <v>12</v>
      </c>
      <c r="B31" s="7">
        <f>B9-B30</f>
        <v>0</v>
      </c>
    </row>
    <row r="32" spans="1:5" x14ac:dyDescent="0.25">
      <c r="A32" s="19" t="s">
        <v>13</v>
      </c>
      <c r="B32" s="10">
        <v>0</v>
      </c>
    </row>
    <row r="33" spans="1:5" x14ac:dyDescent="0.25">
      <c r="A33" s="19" t="s">
        <v>14</v>
      </c>
      <c r="B33" s="10">
        <v>0</v>
      </c>
    </row>
    <row r="34" spans="1:5" x14ac:dyDescent="0.25">
      <c r="A34" s="19" t="s">
        <v>15</v>
      </c>
      <c r="B34" s="6">
        <v>0</v>
      </c>
    </row>
    <row r="35" spans="1:5" x14ac:dyDescent="0.25">
      <c r="A35" s="19" t="s">
        <v>16</v>
      </c>
      <c r="B35" s="9" t="e">
        <f>(B28+B29)/B27</f>
        <v>#DIV/0!</v>
      </c>
    </row>
    <row r="36" spans="1:5" x14ac:dyDescent="0.25">
      <c r="A36" s="19" t="s">
        <v>17</v>
      </c>
      <c r="B36" s="10">
        <v>0</v>
      </c>
    </row>
    <row r="37" spans="1:5" x14ac:dyDescent="0.25">
      <c r="A37" s="19" t="s">
        <v>106</v>
      </c>
      <c r="B37" s="10">
        <v>0</v>
      </c>
    </row>
    <row r="38" spans="1:5" x14ac:dyDescent="0.25">
      <c r="A38" s="19"/>
    </row>
    <row r="39" spans="1:5" x14ac:dyDescent="0.25">
      <c r="A39" s="21" t="s">
        <v>18</v>
      </c>
      <c r="B39" s="14" t="s">
        <v>107</v>
      </c>
      <c r="D39" s="27" t="s">
        <v>123</v>
      </c>
      <c r="E39" s="13" t="s">
        <v>7</v>
      </c>
    </row>
    <row r="40" spans="1:5" x14ac:dyDescent="0.25">
      <c r="A40" s="19"/>
      <c r="D40" s="27"/>
    </row>
    <row r="41" spans="1:5" x14ac:dyDescent="0.25">
      <c r="A41" s="19" t="s">
        <v>88</v>
      </c>
      <c r="B41" s="6">
        <v>0</v>
      </c>
      <c r="D41" s="27"/>
    </row>
    <row r="42" spans="1:5" x14ac:dyDescent="0.25">
      <c r="A42" s="19" t="s">
        <v>89</v>
      </c>
      <c r="B42" s="6">
        <v>0</v>
      </c>
      <c r="D42" s="27"/>
    </row>
    <row r="43" spans="1:5" x14ac:dyDescent="0.25">
      <c r="A43" s="19" t="s">
        <v>90</v>
      </c>
      <c r="B43" s="6">
        <v>0</v>
      </c>
      <c r="D43" s="27"/>
    </row>
    <row r="44" spans="1:5" x14ac:dyDescent="0.25">
      <c r="A44" s="19" t="s">
        <v>91</v>
      </c>
      <c r="B44" s="6">
        <v>0</v>
      </c>
      <c r="D44" s="27"/>
    </row>
    <row r="45" spans="1:5" x14ac:dyDescent="0.25">
      <c r="A45" s="19" t="s">
        <v>92</v>
      </c>
      <c r="B45" s="6">
        <v>0</v>
      </c>
      <c r="D45" s="27"/>
    </row>
    <row r="46" spans="1:5" x14ac:dyDescent="0.25">
      <c r="A46" s="19" t="s">
        <v>93</v>
      </c>
      <c r="B46" s="6">
        <v>0</v>
      </c>
      <c r="D46" s="27"/>
    </row>
    <row r="47" spans="1:5" x14ac:dyDescent="0.25">
      <c r="A47" s="19" t="s">
        <v>94</v>
      </c>
      <c r="B47" s="6">
        <v>0</v>
      </c>
      <c r="D47" s="27"/>
    </row>
    <row r="48" spans="1:5" x14ac:dyDescent="0.25">
      <c r="A48" s="19" t="s">
        <v>95</v>
      </c>
      <c r="B48" s="6">
        <v>0</v>
      </c>
      <c r="D48" s="27"/>
    </row>
    <row r="49" spans="1:24" x14ac:dyDescent="0.25">
      <c r="A49" s="19"/>
    </row>
    <row r="50" spans="1:24" s="4" customFormat="1" x14ac:dyDescent="0.25">
      <c r="A50" s="21" t="s">
        <v>19</v>
      </c>
      <c r="B50" s="5"/>
      <c r="C50" s="5"/>
      <c r="D50" s="5"/>
      <c r="E50" s="13" t="s">
        <v>7</v>
      </c>
    </row>
    <row r="51" spans="1:24" x14ac:dyDescent="0.25">
      <c r="A51" s="19"/>
    </row>
    <row r="52" spans="1:24" x14ac:dyDescent="0.25">
      <c r="A52" s="19" t="s">
        <v>20</v>
      </c>
      <c r="B52" s="9">
        <f>B31</f>
        <v>0</v>
      </c>
      <c r="C52" s="2" t="s">
        <v>21</v>
      </c>
    </row>
    <row r="53" spans="1:24" x14ac:dyDescent="0.25">
      <c r="A53" s="19" t="s">
        <v>111</v>
      </c>
      <c r="B53" s="6">
        <v>0</v>
      </c>
      <c r="C53" s="2" t="s">
        <v>110</v>
      </c>
    </row>
    <row r="54" spans="1:24" x14ac:dyDescent="0.25">
      <c r="A54" s="19" t="s">
        <v>109</v>
      </c>
      <c r="B54" s="11" t="e">
        <f>B52/B53</f>
        <v>#DIV/0!</v>
      </c>
    </row>
    <row r="55" spans="1:24" x14ac:dyDescent="0.25">
      <c r="A55" s="19" t="s">
        <v>108</v>
      </c>
      <c r="B55" s="11"/>
      <c r="D55" s="9">
        <f>B55/B5</f>
        <v>0</v>
      </c>
    </row>
    <row r="56" spans="1:24" x14ac:dyDescent="0.25">
      <c r="A56" s="19" t="s">
        <v>96</v>
      </c>
      <c r="B56" s="10">
        <v>0</v>
      </c>
    </row>
    <row r="57" spans="1:24" x14ac:dyDescent="0.25">
      <c r="A57" s="19"/>
    </row>
    <row r="58" spans="1:24" s="4" customFormat="1" x14ac:dyDescent="0.25">
      <c r="A58" s="21" t="s">
        <v>102</v>
      </c>
      <c r="B58" s="5"/>
      <c r="C58" s="5"/>
      <c r="D58" s="27" t="s">
        <v>123</v>
      </c>
    </row>
    <row r="59" spans="1:24" x14ac:dyDescent="0.25">
      <c r="A59" s="19"/>
      <c r="D59" s="27"/>
    </row>
    <row r="60" spans="1:24" x14ac:dyDescent="0.25">
      <c r="A60" s="19"/>
      <c r="D60" s="27"/>
      <c r="E60" s="15" t="s">
        <v>22</v>
      </c>
    </row>
    <row r="61" spans="1:24" s="4" customFormat="1" x14ac:dyDescent="0.25">
      <c r="A61" s="22" t="s">
        <v>23</v>
      </c>
      <c r="B61" s="5"/>
      <c r="C61" s="5"/>
      <c r="D61" s="27"/>
      <c r="E61" s="5">
        <f>$B$4</f>
        <v>2026</v>
      </c>
      <c r="F61" s="5">
        <f>E61+1</f>
        <v>2027</v>
      </c>
      <c r="G61" s="5">
        <f t="shared" ref="G61:N61" si="1">F61+1</f>
        <v>2028</v>
      </c>
      <c r="H61" s="5">
        <f t="shared" si="1"/>
        <v>2029</v>
      </c>
      <c r="I61" s="5">
        <f t="shared" si="1"/>
        <v>2030</v>
      </c>
      <c r="J61" s="5">
        <f t="shared" si="1"/>
        <v>2031</v>
      </c>
      <c r="K61" s="5">
        <f t="shared" si="1"/>
        <v>2032</v>
      </c>
      <c r="L61" s="5">
        <f t="shared" si="1"/>
        <v>2033</v>
      </c>
      <c r="M61" s="5">
        <f t="shared" si="1"/>
        <v>2034</v>
      </c>
      <c r="N61" s="5">
        <f t="shared" si="1"/>
        <v>2035</v>
      </c>
      <c r="O61" s="5" t="s">
        <v>114</v>
      </c>
      <c r="P61" s="5" t="s">
        <v>114</v>
      </c>
      <c r="Q61" s="5" t="s">
        <v>114</v>
      </c>
      <c r="R61" s="5" t="s">
        <v>114</v>
      </c>
      <c r="S61" s="5" t="s">
        <v>114</v>
      </c>
      <c r="T61" s="5" t="s">
        <v>114</v>
      </c>
      <c r="U61" s="5" t="s">
        <v>114</v>
      </c>
      <c r="V61" s="5" t="s">
        <v>114</v>
      </c>
      <c r="W61" s="5" t="s">
        <v>114</v>
      </c>
      <c r="X61" s="5" t="s">
        <v>114</v>
      </c>
    </row>
    <row r="62" spans="1:24" x14ac:dyDescent="0.25">
      <c r="A62" s="19"/>
      <c r="D62" s="27"/>
      <c r="E62" s="2"/>
      <c r="F62" s="2"/>
      <c r="G62" s="2"/>
    </row>
    <row r="63" spans="1:24" x14ac:dyDescent="0.25">
      <c r="A63" s="19" t="s">
        <v>99</v>
      </c>
      <c r="D63" s="27"/>
      <c r="E63" s="2"/>
      <c r="F63" s="2"/>
      <c r="G63" s="2"/>
    </row>
    <row r="64" spans="1:24" x14ac:dyDescent="0.25">
      <c r="A64" s="19" t="s">
        <v>24</v>
      </c>
      <c r="D64" s="27"/>
      <c r="E64" s="2"/>
      <c r="F64" s="2"/>
      <c r="G64" s="2"/>
    </row>
    <row r="65" spans="1:24" x14ac:dyDescent="0.25">
      <c r="A65" s="19" t="s">
        <v>100</v>
      </c>
      <c r="D65" s="27"/>
      <c r="E65" s="2"/>
      <c r="F65" s="2"/>
      <c r="G65" s="2"/>
    </row>
    <row r="66" spans="1:24" x14ac:dyDescent="0.25">
      <c r="A66" s="19" t="s">
        <v>24</v>
      </c>
      <c r="D66" s="27"/>
      <c r="E66" s="2"/>
      <c r="F66" s="2"/>
      <c r="G66" s="2"/>
    </row>
    <row r="67" spans="1:24" x14ac:dyDescent="0.25">
      <c r="A67" s="19" t="s">
        <v>101</v>
      </c>
      <c r="D67" s="27"/>
      <c r="E67" s="2"/>
      <c r="F67" s="2"/>
      <c r="G67" s="2"/>
    </row>
    <row r="68" spans="1:24" x14ac:dyDescent="0.25">
      <c r="A68" s="19" t="s">
        <v>24</v>
      </c>
      <c r="E68" s="2"/>
      <c r="F68" s="2"/>
      <c r="G68" s="2"/>
    </row>
    <row r="69" spans="1:24" x14ac:dyDescent="0.25">
      <c r="A69" s="19"/>
      <c r="E69" s="2"/>
      <c r="F69" s="2"/>
      <c r="G69" s="2"/>
    </row>
    <row r="70" spans="1:24" s="4" customFormat="1" x14ac:dyDescent="0.25">
      <c r="A70" s="21" t="s">
        <v>25</v>
      </c>
      <c r="B70" s="5"/>
      <c r="C70" s="5"/>
      <c r="D70" s="5"/>
      <c r="E70" s="5">
        <f>$B$4</f>
        <v>2026</v>
      </c>
      <c r="F70" s="5">
        <f>E70+1</f>
        <v>2027</v>
      </c>
      <c r="G70" s="5">
        <f>F70+1</f>
        <v>2028</v>
      </c>
      <c r="H70" s="5">
        <f t="shared" ref="H70:N70" si="2">G70+1</f>
        <v>2029</v>
      </c>
      <c r="I70" s="5">
        <f t="shared" si="2"/>
        <v>2030</v>
      </c>
      <c r="J70" s="5">
        <f t="shared" si="2"/>
        <v>2031</v>
      </c>
      <c r="K70" s="5">
        <f t="shared" si="2"/>
        <v>2032</v>
      </c>
      <c r="L70" s="5">
        <f t="shared" si="2"/>
        <v>2033</v>
      </c>
      <c r="M70" s="5">
        <f t="shared" si="2"/>
        <v>2034</v>
      </c>
      <c r="N70" s="5">
        <f t="shared" si="2"/>
        <v>2035</v>
      </c>
      <c r="O70" s="5" t="s">
        <v>114</v>
      </c>
      <c r="P70" s="5" t="s">
        <v>114</v>
      </c>
      <c r="Q70" s="5" t="s">
        <v>114</v>
      </c>
      <c r="R70" s="5" t="s">
        <v>114</v>
      </c>
      <c r="S70" s="5" t="s">
        <v>114</v>
      </c>
      <c r="T70" s="5" t="s">
        <v>114</v>
      </c>
      <c r="U70" s="5" t="s">
        <v>114</v>
      </c>
      <c r="V70" s="5" t="s">
        <v>114</v>
      </c>
      <c r="W70" s="5" t="s">
        <v>114</v>
      </c>
      <c r="X70" s="5" t="s">
        <v>114</v>
      </c>
    </row>
    <row r="71" spans="1:24" x14ac:dyDescent="0.25">
      <c r="A71" s="19"/>
      <c r="E71" s="2"/>
      <c r="F71" s="2"/>
      <c r="G71" s="2"/>
    </row>
    <row r="72" spans="1:24" x14ac:dyDescent="0.25">
      <c r="A72" s="22" t="s">
        <v>26</v>
      </c>
      <c r="E72" s="17">
        <f>E73+E74+E75</f>
        <v>0</v>
      </c>
      <c r="F72" s="17">
        <f t="shared" ref="F72:X72" si="3">F73+F74+F75</f>
        <v>0</v>
      </c>
      <c r="G72" s="17">
        <f t="shared" si="3"/>
        <v>0</v>
      </c>
      <c r="H72" s="17">
        <f t="shared" si="3"/>
        <v>0</v>
      </c>
      <c r="I72" s="17">
        <f t="shared" si="3"/>
        <v>0</v>
      </c>
      <c r="J72" s="17">
        <f t="shared" si="3"/>
        <v>0</v>
      </c>
      <c r="K72" s="17">
        <f t="shared" si="3"/>
        <v>0</v>
      </c>
      <c r="L72" s="17">
        <f t="shared" si="3"/>
        <v>0</v>
      </c>
      <c r="M72" s="17">
        <f t="shared" si="3"/>
        <v>0</v>
      </c>
      <c r="N72" s="17">
        <f t="shared" si="3"/>
        <v>0</v>
      </c>
      <c r="O72" s="17">
        <f t="shared" si="3"/>
        <v>0</v>
      </c>
      <c r="P72" s="17">
        <f t="shared" si="3"/>
        <v>0</v>
      </c>
      <c r="Q72" s="17">
        <f t="shared" si="3"/>
        <v>0</v>
      </c>
      <c r="R72" s="17">
        <f t="shared" si="3"/>
        <v>0</v>
      </c>
      <c r="S72" s="17">
        <f t="shared" si="3"/>
        <v>0</v>
      </c>
      <c r="T72" s="17">
        <f t="shared" si="3"/>
        <v>0</v>
      </c>
      <c r="U72" s="17">
        <f t="shared" si="3"/>
        <v>0</v>
      </c>
      <c r="V72" s="17">
        <f t="shared" si="3"/>
        <v>0</v>
      </c>
      <c r="W72" s="17">
        <f t="shared" si="3"/>
        <v>0</v>
      </c>
      <c r="X72" s="17">
        <f t="shared" si="3"/>
        <v>0</v>
      </c>
    </row>
    <row r="73" spans="1:24" x14ac:dyDescent="0.25">
      <c r="A73" s="23" t="s">
        <v>124</v>
      </c>
      <c r="E73" s="6"/>
      <c r="F73" s="6"/>
      <c r="G73" s="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</row>
    <row r="74" spans="1:24" x14ac:dyDescent="0.25">
      <c r="A74" s="23" t="s">
        <v>125</v>
      </c>
      <c r="E74" s="6"/>
      <c r="F74" s="6"/>
      <c r="G74" s="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</row>
    <row r="75" spans="1:24" x14ac:dyDescent="0.25">
      <c r="A75" s="23" t="s">
        <v>113</v>
      </c>
      <c r="E75" s="6"/>
      <c r="F75" s="6"/>
      <c r="G75" s="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</row>
    <row r="76" spans="1:24" x14ac:dyDescent="0.25">
      <c r="A76" s="22" t="s">
        <v>27</v>
      </c>
      <c r="E76" s="17">
        <f>E77+E78+E79+E80+E81+E82+E83</f>
        <v>0</v>
      </c>
      <c r="F76" s="17">
        <f t="shared" ref="F76:X76" si="4">F77+F78+F79+F80+F81+F82+F83</f>
        <v>0</v>
      </c>
      <c r="G76" s="17">
        <f t="shared" si="4"/>
        <v>0</v>
      </c>
      <c r="H76" s="17">
        <f t="shared" si="4"/>
        <v>0</v>
      </c>
      <c r="I76" s="17">
        <f t="shared" si="4"/>
        <v>0</v>
      </c>
      <c r="J76" s="17">
        <f t="shared" si="4"/>
        <v>0</v>
      </c>
      <c r="K76" s="17">
        <f t="shared" si="4"/>
        <v>0</v>
      </c>
      <c r="L76" s="17">
        <f t="shared" si="4"/>
        <v>0</v>
      </c>
      <c r="M76" s="17">
        <f t="shared" si="4"/>
        <v>0</v>
      </c>
      <c r="N76" s="17">
        <f t="shared" si="4"/>
        <v>0</v>
      </c>
      <c r="O76" s="17">
        <f t="shared" si="4"/>
        <v>0</v>
      </c>
      <c r="P76" s="17">
        <f t="shared" si="4"/>
        <v>0</v>
      </c>
      <c r="Q76" s="17">
        <f t="shared" si="4"/>
        <v>0</v>
      </c>
      <c r="R76" s="17">
        <f t="shared" si="4"/>
        <v>0</v>
      </c>
      <c r="S76" s="17">
        <f t="shared" si="4"/>
        <v>0</v>
      </c>
      <c r="T76" s="17">
        <f t="shared" si="4"/>
        <v>0</v>
      </c>
      <c r="U76" s="17">
        <f t="shared" si="4"/>
        <v>0</v>
      </c>
      <c r="V76" s="17">
        <f t="shared" si="4"/>
        <v>0</v>
      </c>
      <c r="W76" s="17">
        <f t="shared" si="4"/>
        <v>0</v>
      </c>
      <c r="X76" s="17">
        <f t="shared" si="4"/>
        <v>0</v>
      </c>
    </row>
    <row r="77" spans="1:24" x14ac:dyDescent="0.25">
      <c r="A77" s="23" t="s">
        <v>28</v>
      </c>
      <c r="E77" s="6"/>
      <c r="F77" s="6"/>
      <c r="G77" s="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</row>
    <row r="78" spans="1:24" x14ac:dyDescent="0.25">
      <c r="A78" s="23" t="s">
        <v>126</v>
      </c>
      <c r="E78" s="6"/>
      <c r="F78" s="6"/>
      <c r="G78" s="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</row>
    <row r="79" spans="1:24" x14ac:dyDescent="0.25">
      <c r="A79" s="23" t="s">
        <v>104</v>
      </c>
      <c r="E79" s="6"/>
      <c r="F79" s="6"/>
      <c r="G79" s="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</row>
    <row r="80" spans="1:24" x14ac:dyDescent="0.25">
      <c r="A80" s="23" t="s">
        <v>29</v>
      </c>
      <c r="E80" s="6"/>
      <c r="F80" s="6"/>
      <c r="G80" s="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</row>
    <row r="81" spans="1:24" x14ac:dyDescent="0.25">
      <c r="A81" s="23" t="s">
        <v>103</v>
      </c>
      <c r="E81" s="6"/>
      <c r="F81" s="6"/>
      <c r="G81" s="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5">
      <c r="A82" s="23" t="s">
        <v>30</v>
      </c>
      <c r="E82" s="6"/>
      <c r="F82" s="6"/>
      <c r="G82" s="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5">
      <c r="A83" s="23" t="s">
        <v>31</v>
      </c>
      <c r="E83" s="6"/>
      <c r="F83" s="6"/>
      <c r="G83" s="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5">
      <c r="A84" s="22" t="s">
        <v>32</v>
      </c>
      <c r="E84" s="18">
        <f>E72-E76</f>
        <v>0</v>
      </c>
      <c r="F84" s="18">
        <f t="shared" ref="F84:X84" si="5">F72-F76</f>
        <v>0</v>
      </c>
      <c r="G84" s="18">
        <f t="shared" si="5"/>
        <v>0</v>
      </c>
      <c r="H84" s="18">
        <f t="shared" si="5"/>
        <v>0</v>
      </c>
      <c r="I84" s="18">
        <f t="shared" si="5"/>
        <v>0</v>
      </c>
      <c r="J84" s="18">
        <f t="shared" si="5"/>
        <v>0</v>
      </c>
      <c r="K84" s="18">
        <f t="shared" si="5"/>
        <v>0</v>
      </c>
      <c r="L84" s="18">
        <f t="shared" si="5"/>
        <v>0</v>
      </c>
      <c r="M84" s="18">
        <f t="shared" si="5"/>
        <v>0</v>
      </c>
      <c r="N84" s="18">
        <f t="shared" si="5"/>
        <v>0</v>
      </c>
      <c r="O84" s="18">
        <f t="shared" si="5"/>
        <v>0</v>
      </c>
      <c r="P84" s="18">
        <f t="shared" si="5"/>
        <v>0</v>
      </c>
      <c r="Q84" s="18">
        <f t="shared" si="5"/>
        <v>0</v>
      </c>
      <c r="R84" s="18">
        <f t="shared" si="5"/>
        <v>0</v>
      </c>
      <c r="S84" s="18">
        <f t="shared" si="5"/>
        <v>0</v>
      </c>
      <c r="T84" s="18">
        <f t="shared" si="5"/>
        <v>0</v>
      </c>
      <c r="U84" s="18">
        <f t="shared" si="5"/>
        <v>0</v>
      </c>
      <c r="V84" s="18">
        <f t="shared" si="5"/>
        <v>0</v>
      </c>
      <c r="W84" s="18">
        <f t="shared" si="5"/>
        <v>0</v>
      </c>
      <c r="X84" s="18">
        <f t="shared" si="5"/>
        <v>0</v>
      </c>
    </row>
    <row r="85" spans="1:24" x14ac:dyDescent="0.25">
      <c r="A85" s="23" t="s">
        <v>33</v>
      </c>
      <c r="E85" s="6"/>
      <c r="F85" s="6"/>
      <c r="G85" s="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</row>
    <row r="86" spans="1:24" x14ac:dyDescent="0.25">
      <c r="A86" s="23" t="s">
        <v>34</v>
      </c>
      <c r="E86" s="6"/>
      <c r="F86" s="6"/>
      <c r="G86" s="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</row>
    <row r="87" spans="1:24" x14ac:dyDescent="0.25">
      <c r="A87" s="23" t="s">
        <v>35</v>
      </c>
      <c r="E87" s="6"/>
      <c r="F87" s="6"/>
      <c r="G87" s="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</row>
    <row r="88" spans="1:24" x14ac:dyDescent="0.25">
      <c r="A88" s="23" t="s">
        <v>36</v>
      </c>
      <c r="E88" s="6"/>
      <c r="F88" s="6"/>
      <c r="G88" s="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5">
      <c r="A89" s="23" t="s">
        <v>37</v>
      </c>
      <c r="E89" s="6"/>
      <c r="F89" s="6"/>
      <c r="G89" s="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5">
      <c r="A90" s="22" t="s">
        <v>38</v>
      </c>
      <c r="E90" s="18">
        <f>E84-(E85+E86+E87+E88+E89)</f>
        <v>0</v>
      </c>
      <c r="F90" s="18">
        <f t="shared" ref="F90:X90" si="6">F84-(F85+F86+F87+F88+F89)</f>
        <v>0</v>
      </c>
      <c r="G90" s="18">
        <f t="shared" si="6"/>
        <v>0</v>
      </c>
      <c r="H90" s="18">
        <f t="shared" si="6"/>
        <v>0</v>
      </c>
      <c r="I90" s="18">
        <f t="shared" si="6"/>
        <v>0</v>
      </c>
      <c r="J90" s="18">
        <f t="shared" si="6"/>
        <v>0</v>
      </c>
      <c r="K90" s="18">
        <f t="shared" si="6"/>
        <v>0</v>
      </c>
      <c r="L90" s="18">
        <f t="shared" si="6"/>
        <v>0</v>
      </c>
      <c r="M90" s="18">
        <f t="shared" si="6"/>
        <v>0</v>
      </c>
      <c r="N90" s="18">
        <f t="shared" si="6"/>
        <v>0</v>
      </c>
      <c r="O90" s="18">
        <f t="shared" si="6"/>
        <v>0</v>
      </c>
      <c r="P90" s="18">
        <f t="shared" si="6"/>
        <v>0</v>
      </c>
      <c r="Q90" s="18">
        <f t="shared" si="6"/>
        <v>0</v>
      </c>
      <c r="R90" s="18">
        <f t="shared" si="6"/>
        <v>0</v>
      </c>
      <c r="S90" s="18">
        <f t="shared" si="6"/>
        <v>0</v>
      </c>
      <c r="T90" s="18">
        <f t="shared" si="6"/>
        <v>0</v>
      </c>
      <c r="U90" s="18">
        <f t="shared" si="6"/>
        <v>0</v>
      </c>
      <c r="V90" s="18">
        <f t="shared" si="6"/>
        <v>0</v>
      </c>
      <c r="W90" s="18">
        <f t="shared" si="6"/>
        <v>0</v>
      </c>
      <c r="X90" s="18">
        <f t="shared" si="6"/>
        <v>0</v>
      </c>
    </row>
    <row r="91" spans="1:24" x14ac:dyDescent="0.25">
      <c r="A91" s="23" t="s">
        <v>39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x14ac:dyDescent="0.25">
      <c r="A92" s="23" t="s">
        <v>40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x14ac:dyDescent="0.25">
      <c r="A93" s="23" t="s">
        <v>41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x14ac:dyDescent="0.25">
      <c r="A94" s="23" t="s">
        <v>115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x14ac:dyDescent="0.25">
      <c r="A95" s="22" t="s">
        <v>42</v>
      </c>
      <c r="E95" s="18">
        <f>E90-(E91+E92+E93+E94)</f>
        <v>0</v>
      </c>
      <c r="F95" s="18">
        <f t="shared" ref="F95:X95" si="7">F90-(F91+F92+F93+F94)</f>
        <v>0</v>
      </c>
      <c r="G95" s="18">
        <f t="shared" si="7"/>
        <v>0</v>
      </c>
      <c r="H95" s="18">
        <f t="shared" si="7"/>
        <v>0</v>
      </c>
      <c r="I95" s="18">
        <f t="shared" si="7"/>
        <v>0</v>
      </c>
      <c r="J95" s="18">
        <f t="shared" si="7"/>
        <v>0</v>
      </c>
      <c r="K95" s="18">
        <f t="shared" si="7"/>
        <v>0</v>
      </c>
      <c r="L95" s="18">
        <f t="shared" si="7"/>
        <v>0</v>
      </c>
      <c r="M95" s="18">
        <f t="shared" si="7"/>
        <v>0</v>
      </c>
      <c r="N95" s="18">
        <f t="shared" si="7"/>
        <v>0</v>
      </c>
      <c r="O95" s="18">
        <f t="shared" si="7"/>
        <v>0</v>
      </c>
      <c r="P95" s="18">
        <f t="shared" si="7"/>
        <v>0</v>
      </c>
      <c r="Q95" s="18">
        <f t="shared" si="7"/>
        <v>0</v>
      </c>
      <c r="R95" s="18">
        <f t="shared" si="7"/>
        <v>0</v>
      </c>
      <c r="S95" s="18">
        <f t="shared" si="7"/>
        <v>0</v>
      </c>
      <c r="T95" s="18">
        <f t="shared" si="7"/>
        <v>0</v>
      </c>
      <c r="U95" s="18">
        <f t="shared" si="7"/>
        <v>0</v>
      </c>
      <c r="V95" s="18">
        <f t="shared" si="7"/>
        <v>0</v>
      </c>
      <c r="W95" s="18">
        <f t="shared" si="7"/>
        <v>0</v>
      </c>
      <c r="X95" s="18">
        <f t="shared" si="7"/>
        <v>0</v>
      </c>
    </row>
    <row r="96" spans="1:24" x14ac:dyDescent="0.25">
      <c r="A96" s="23" t="s">
        <v>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x14ac:dyDescent="0.25">
      <c r="A97" s="23" t="s">
        <v>44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x14ac:dyDescent="0.25">
      <c r="A98" s="23" t="s">
        <v>45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x14ac:dyDescent="0.25">
      <c r="A99" s="22" t="s">
        <v>46</v>
      </c>
      <c r="E99" s="18">
        <f>E95+E96-(E97+E98)</f>
        <v>0</v>
      </c>
      <c r="F99" s="18">
        <f t="shared" ref="F99:X99" si="8">F95+F96-(F97+F98)</f>
        <v>0</v>
      </c>
      <c r="G99" s="18">
        <f t="shared" si="8"/>
        <v>0</v>
      </c>
      <c r="H99" s="18">
        <f t="shared" si="8"/>
        <v>0</v>
      </c>
      <c r="I99" s="18">
        <f t="shared" si="8"/>
        <v>0</v>
      </c>
      <c r="J99" s="18">
        <f t="shared" si="8"/>
        <v>0</v>
      </c>
      <c r="K99" s="18">
        <f t="shared" si="8"/>
        <v>0</v>
      </c>
      <c r="L99" s="18">
        <f t="shared" si="8"/>
        <v>0</v>
      </c>
      <c r="M99" s="18">
        <f t="shared" si="8"/>
        <v>0</v>
      </c>
      <c r="N99" s="18">
        <f t="shared" si="8"/>
        <v>0</v>
      </c>
      <c r="O99" s="18">
        <f t="shared" si="8"/>
        <v>0</v>
      </c>
      <c r="P99" s="18">
        <f t="shared" si="8"/>
        <v>0</v>
      </c>
      <c r="Q99" s="18">
        <f t="shared" si="8"/>
        <v>0</v>
      </c>
      <c r="R99" s="18">
        <f t="shared" si="8"/>
        <v>0</v>
      </c>
      <c r="S99" s="18">
        <f t="shared" si="8"/>
        <v>0</v>
      </c>
      <c r="T99" s="18">
        <f t="shared" si="8"/>
        <v>0</v>
      </c>
      <c r="U99" s="18">
        <f t="shared" si="8"/>
        <v>0</v>
      </c>
      <c r="V99" s="18">
        <f t="shared" si="8"/>
        <v>0</v>
      </c>
      <c r="W99" s="18">
        <f t="shared" si="8"/>
        <v>0</v>
      </c>
      <c r="X99" s="18">
        <f t="shared" si="8"/>
        <v>0</v>
      </c>
    </row>
    <row r="100" spans="1:24" x14ac:dyDescent="0.25">
      <c r="A100" s="23" t="s">
        <v>47</v>
      </c>
      <c r="E100" s="6"/>
      <c r="F100" s="6"/>
      <c r="G100" s="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</row>
    <row r="101" spans="1:24" x14ac:dyDescent="0.25">
      <c r="A101" s="23" t="s">
        <v>48</v>
      </c>
      <c r="E101" s="6"/>
      <c r="F101" s="6"/>
      <c r="G101" s="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</row>
    <row r="102" spans="1:24" x14ac:dyDescent="0.25">
      <c r="A102" s="22" t="s">
        <v>49</v>
      </c>
      <c r="E102" s="18">
        <f>E99-E100</f>
        <v>0</v>
      </c>
      <c r="F102" s="18">
        <f t="shared" ref="F102:X102" si="9">F99-F100</f>
        <v>0</v>
      </c>
      <c r="G102" s="18">
        <f t="shared" si="9"/>
        <v>0</v>
      </c>
      <c r="H102" s="18">
        <f t="shared" si="9"/>
        <v>0</v>
      </c>
      <c r="I102" s="18">
        <f t="shared" si="9"/>
        <v>0</v>
      </c>
      <c r="J102" s="18">
        <f t="shared" si="9"/>
        <v>0</v>
      </c>
      <c r="K102" s="18">
        <f t="shared" si="9"/>
        <v>0</v>
      </c>
      <c r="L102" s="18">
        <f t="shared" si="9"/>
        <v>0</v>
      </c>
      <c r="M102" s="18">
        <f t="shared" si="9"/>
        <v>0</v>
      </c>
      <c r="N102" s="18">
        <f t="shared" si="9"/>
        <v>0</v>
      </c>
      <c r="O102" s="18">
        <f t="shared" si="9"/>
        <v>0</v>
      </c>
      <c r="P102" s="18">
        <f t="shared" si="9"/>
        <v>0</v>
      </c>
      <c r="Q102" s="18">
        <f t="shared" si="9"/>
        <v>0</v>
      </c>
      <c r="R102" s="18">
        <f t="shared" si="9"/>
        <v>0</v>
      </c>
      <c r="S102" s="18">
        <f t="shared" si="9"/>
        <v>0</v>
      </c>
      <c r="T102" s="18">
        <f t="shared" si="9"/>
        <v>0</v>
      </c>
      <c r="U102" s="18">
        <f t="shared" si="9"/>
        <v>0</v>
      </c>
      <c r="V102" s="18">
        <f t="shared" si="9"/>
        <v>0</v>
      </c>
      <c r="W102" s="18">
        <f t="shared" si="9"/>
        <v>0</v>
      </c>
      <c r="X102" s="18">
        <f t="shared" si="9"/>
        <v>0</v>
      </c>
    </row>
    <row r="103" spans="1:24" x14ac:dyDescent="0.25">
      <c r="A103" s="19"/>
      <c r="E103" s="2"/>
      <c r="F103" s="2"/>
      <c r="G103" s="2"/>
    </row>
    <row r="104" spans="1:24" s="4" customFormat="1" x14ac:dyDescent="0.25">
      <c r="A104" s="21" t="s">
        <v>50</v>
      </c>
      <c r="B104" s="5"/>
      <c r="C104" s="5"/>
      <c r="D104" s="5"/>
      <c r="E104" s="5">
        <f>E61</f>
        <v>2026</v>
      </c>
      <c r="F104" s="5">
        <f t="shared" ref="F104:X104" si="10">F61</f>
        <v>2027</v>
      </c>
      <c r="G104" s="5">
        <f t="shared" si="10"/>
        <v>2028</v>
      </c>
      <c r="H104" s="5">
        <f t="shared" si="10"/>
        <v>2029</v>
      </c>
      <c r="I104" s="5">
        <f t="shared" si="10"/>
        <v>2030</v>
      </c>
      <c r="J104" s="5">
        <f t="shared" si="10"/>
        <v>2031</v>
      </c>
      <c r="K104" s="5">
        <f t="shared" si="10"/>
        <v>2032</v>
      </c>
      <c r="L104" s="5">
        <f t="shared" si="10"/>
        <v>2033</v>
      </c>
      <c r="M104" s="5">
        <f t="shared" si="10"/>
        <v>2034</v>
      </c>
      <c r="N104" s="5">
        <f t="shared" si="10"/>
        <v>2035</v>
      </c>
      <c r="O104" s="5" t="str">
        <f t="shared" si="10"/>
        <v>…</v>
      </c>
      <c r="P104" s="5" t="str">
        <f t="shared" si="10"/>
        <v>…</v>
      </c>
      <c r="Q104" s="5" t="str">
        <f t="shared" si="10"/>
        <v>…</v>
      </c>
      <c r="R104" s="5" t="str">
        <f t="shared" si="10"/>
        <v>…</v>
      </c>
      <c r="S104" s="5" t="str">
        <f t="shared" si="10"/>
        <v>…</v>
      </c>
      <c r="T104" s="5" t="str">
        <f t="shared" si="10"/>
        <v>…</v>
      </c>
      <c r="U104" s="5" t="str">
        <f t="shared" si="10"/>
        <v>…</v>
      </c>
      <c r="V104" s="5" t="str">
        <f t="shared" si="10"/>
        <v>…</v>
      </c>
      <c r="W104" s="5" t="str">
        <f t="shared" si="10"/>
        <v>…</v>
      </c>
      <c r="X104" s="5" t="str">
        <f t="shared" si="10"/>
        <v>…</v>
      </c>
    </row>
    <row r="105" spans="1:24" x14ac:dyDescent="0.25">
      <c r="A105" s="19"/>
      <c r="E105" s="2"/>
      <c r="F105" s="2"/>
      <c r="G105" s="2"/>
    </row>
    <row r="106" spans="1:24" x14ac:dyDescent="0.25">
      <c r="A106" s="19" t="s">
        <v>51</v>
      </c>
      <c r="E106" s="6"/>
      <c r="F106" s="6"/>
      <c r="G106" s="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</row>
    <row r="107" spans="1:24" x14ac:dyDescent="0.25">
      <c r="A107" s="19" t="s">
        <v>52</v>
      </c>
      <c r="E107" s="6"/>
      <c r="F107" s="6"/>
      <c r="G107" s="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</row>
    <row r="108" spans="1:24" x14ac:dyDescent="0.25">
      <c r="A108" s="19" t="s">
        <v>53</v>
      </c>
      <c r="E108" s="6"/>
      <c r="F108" s="6"/>
      <c r="G108" s="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</row>
    <row r="109" spans="1:24" x14ac:dyDescent="0.25">
      <c r="A109" s="19" t="s">
        <v>54</v>
      </c>
      <c r="E109" s="6"/>
      <c r="F109" s="6"/>
      <c r="G109" s="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</row>
    <row r="110" spans="1:24" x14ac:dyDescent="0.25">
      <c r="A110" s="19" t="s">
        <v>55</v>
      </c>
      <c r="E110" s="6"/>
      <c r="F110" s="6"/>
      <c r="G110" s="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</row>
    <row r="111" spans="1:24" x14ac:dyDescent="0.25">
      <c r="A111" s="19" t="s">
        <v>56</v>
      </c>
      <c r="E111" s="6"/>
      <c r="F111" s="6"/>
      <c r="G111" s="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</row>
    <row r="112" spans="1:24" x14ac:dyDescent="0.25">
      <c r="A112" s="19" t="s">
        <v>57</v>
      </c>
      <c r="E112" s="6"/>
      <c r="F112" s="6"/>
      <c r="G112" s="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</row>
    <row r="113" spans="1:24" x14ac:dyDescent="0.25">
      <c r="A113" s="19" t="s">
        <v>58</v>
      </c>
      <c r="E113" s="6"/>
      <c r="F113" s="6"/>
      <c r="G113" s="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</row>
    <row r="114" spans="1:24" x14ac:dyDescent="0.25">
      <c r="A114" s="19"/>
      <c r="E114" s="2"/>
      <c r="F114" s="2"/>
      <c r="G114" s="2"/>
    </row>
    <row r="115" spans="1:24" s="4" customFormat="1" x14ac:dyDescent="0.25">
      <c r="A115" s="21" t="s">
        <v>59</v>
      </c>
      <c r="B115" s="5"/>
      <c r="C115" s="5"/>
      <c r="D115" s="5"/>
      <c r="E115" s="5">
        <f>E61</f>
        <v>2026</v>
      </c>
      <c r="F115" s="5">
        <f t="shared" ref="F115:X115" si="11">F61</f>
        <v>2027</v>
      </c>
      <c r="G115" s="5">
        <f t="shared" si="11"/>
        <v>2028</v>
      </c>
      <c r="H115" s="5">
        <f t="shared" si="11"/>
        <v>2029</v>
      </c>
      <c r="I115" s="5">
        <f t="shared" si="11"/>
        <v>2030</v>
      </c>
      <c r="J115" s="5">
        <f t="shared" si="11"/>
        <v>2031</v>
      </c>
      <c r="K115" s="5">
        <f t="shared" si="11"/>
        <v>2032</v>
      </c>
      <c r="L115" s="5">
        <f t="shared" si="11"/>
        <v>2033</v>
      </c>
      <c r="M115" s="5">
        <f t="shared" si="11"/>
        <v>2034</v>
      </c>
      <c r="N115" s="5">
        <f t="shared" si="11"/>
        <v>2035</v>
      </c>
      <c r="O115" s="5" t="str">
        <f t="shared" si="11"/>
        <v>…</v>
      </c>
      <c r="P115" s="5" t="str">
        <f t="shared" si="11"/>
        <v>…</v>
      </c>
      <c r="Q115" s="5" t="str">
        <f t="shared" si="11"/>
        <v>…</v>
      </c>
      <c r="R115" s="5" t="str">
        <f t="shared" si="11"/>
        <v>…</v>
      </c>
      <c r="S115" s="5" t="str">
        <f t="shared" si="11"/>
        <v>…</v>
      </c>
      <c r="T115" s="5" t="str">
        <f t="shared" si="11"/>
        <v>…</v>
      </c>
      <c r="U115" s="5" t="str">
        <f t="shared" si="11"/>
        <v>…</v>
      </c>
      <c r="V115" s="5" t="str">
        <f t="shared" si="11"/>
        <v>…</v>
      </c>
      <c r="W115" s="5" t="str">
        <f t="shared" si="11"/>
        <v>…</v>
      </c>
      <c r="X115" s="5" t="str">
        <f t="shared" si="11"/>
        <v>…</v>
      </c>
    </row>
    <row r="116" spans="1:24" x14ac:dyDescent="0.25">
      <c r="A116" s="19"/>
      <c r="E116" s="2"/>
      <c r="F116" s="2"/>
      <c r="G116" s="2"/>
    </row>
    <row r="117" spans="1:24" x14ac:dyDescent="0.25">
      <c r="A117" s="19" t="s">
        <v>127</v>
      </c>
      <c r="E117" s="6"/>
      <c r="F117" s="6"/>
      <c r="G117" s="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</row>
    <row r="118" spans="1:24" x14ac:dyDescent="0.25">
      <c r="A118" s="19" t="s">
        <v>60</v>
      </c>
      <c r="E118" s="6">
        <v>5</v>
      </c>
      <c r="F118" s="6"/>
      <c r="G118" s="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</row>
    <row r="119" spans="1:24" x14ac:dyDescent="0.25">
      <c r="A119" s="19" t="s">
        <v>61</v>
      </c>
      <c r="E119" s="6">
        <v>5</v>
      </c>
      <c r="F119" s="6"/>
      <c r="G119" s="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</row>
    <row r="120" spans="1:24" x14ac:dyDescent="0.25">
      <c r="A120" s="19" t="s">
        <v>62</v>
      </c>
      <c r="E120" s="9">
        <f>E118+E119</f>
        <v>10</v>
      </c>
      <c r="F120" s="9">
        <f t="shared" ref="F120:X120" si="12">F118+F119</f>
        <v>0</v>
      </c>
      <c r="G120" s="9">
        <f t="shared" si="12"/>
        <v>0</v>
      </c>
      <c r="H120" s="9">
        <f t="shared" si="12"/>
        <v>0</v>
      </c>
      <c r="I120" s="9">
        <f t="shared" si="12"/>
        <v>0</v>
      </c>
      <c r="J120" s="9">
        <f t="shared" si="12"/>
        <v>0</v>
      </c>
      <c r="K120" s="9">
        <f t="shared" si="12"/>
        <v>0</v>
      </c>
      <c r="L120" s="9">
        <f t="shared" si="12"/>
        <v>0</v>
      </c>
      <c r="M120" s="9">
        <f t="shared" si="12"/>
        <v>0</v>
      </c>
      <c r="N120" s="9">
        <f t="shared" si="12"/>
        <v>0</v>
      </c>
      <c r="O120" s="9">
        <f t="shared" si="12"/>
        <v>0</v>
      </c>
      <c r="P120" s="9">
        <f t="shared" si="12"/>
        <v>0</v>
      </c>
      <c r="Q120" s="9">
        <f t="shared" si="12"/>
        <v>0</v>
      </c>
      <c r="R120" s="9">
        <f t="shared" si="12"/>
        <v>0</v>
      </c>
      <c r="S120" s="9">
        <f t="shared" si="12"/>
        <v>0</v>
      </c>
      <c r="T120" s="9">
        <f t="shared" si="12"/>
        <v>0</v>
      </c>
      <c r="U120" s="9">
        <f t="shared" si="12"/>
        <v>0</v>
      </c>
      <c r="V120" s="9">
        <f t="shared" si="12"/>
        <v>0</v>
      </c>
      <c r="W120" s="9">
        <f t="shared" si="12"/>
        <v>0</v>
      </c>
      <c r="X120" s="9">
        <f t="shared" si="12"/>
        <v>0</v>
      </c>
    </row>
    <row r="121" spans="1:24" x14ac:dyDescent="0.25">
      <c r="A121" s="19" t="s">
        <v>63</v>
      </c>
      <c r="E121" s="9">
        <f>E117-E120</f>
        <v>-10</v>
      </c>
      <c r="F121" s="9">
        <f t="shared" ref="F121:X121" si="13">F117-F120</f>
        <v>0</v>
      </c>
      <c r="G121" s="9">
        <f t="shared" si="13"/>
        <v>0</v>
      </c>
      <c r="H121" s="9">
        <f t="shared" si="13"/>
        <v>0</v>
      </c>
      <c r="I121" s="9">
        <f t="shared" si="13"/>
        <v>0</v>
      </c>
      <c r="J121" s="9">
        <f t="shared" si="13"/>
        <v>0</v>
      </c>
      <c r="K121" s="9">
        <f t="shared" si="13"/>
        <v>0</v>
      </c>
      <c r="L121" s="9">
        <f t="shared" si="13"/>
        <v>0</v>
      </c>
      <c r="M121" s="9">
        <f t="shared" si="13"/>
        <v>0</v>
      </c>
      <c r="N121" s="9">
        <f t="shared" si="13"/>
        <v>0</v>
      </c>
      <c r="O121" s="9">
        <f t="shared" si="13"/>
        <v>0</v>
      </c>
      <c r="P121" s="9">
        <f t="shared" si="13"/>
        <v>0</v>
      </c>
      <c r="Q121" s="9">
        <f t="shared" si="13"/>
        <v>0</v>
      </c>
      <c r="R121" s="9">
        <f t="shared" si="13"/>
        <v>0</v>
      </c>
      <c r="S121" s="9">
        <f t="shared" si="13"/>
        <v>0</v>
      </c>
      <c r="T121" s="9">
        <f t="shared" si="13"/>
        <v>0</v>
      </c>
      <c r="U121" s="9">
        <f t="shared" si="13"/>
        <v>0</v>
      </c>
      <c r="V121" s="9">
        <f t="shared" si="13"/>
        <v>0</v>
      </c>
      <c r="W121" s="9">
        <f t="shared" si="13"/>
        <v>0</v>
      </c>
      <c r="X121" s="9">
        <f t="shared" si="13"/>
        <v>0</v>
      </c>
    </row>
    <row r="122" spans="1:24" x14ac:dyDescent="0.25">
      <c r="A122" s="19" t="s">
        <v>116</v>
      </c>
      <c r="E122" s="20">
        <f>E90/(E118+E119)</f>
        <v>0</v>
      </c>
      <c r="F122" s="20" t="e">
        <f t="shared" ref="F122:X122" si="14">F90/(F118+F119)</f>
        <v>#DIV/0!</v>
      </c>
      <c r="G122" s="20" t="e">
        <f t="shared" si="14"/>
        <v>#DIV/0!</v>
      </c>
      <c r="H122" s="20" t="e">
        <f t="shared" si="14"/>
        <v>#DIV/0!</v>
      </c>
      <c r="I122" s="20" t="e">
        <f t="shared" si="14"/>
        <v>#DIV/0!</v>
      </c>
      <c r="J122" s="20" t="e">
        <f t="shared" si="14"/>
        <v>#DIV/0!</v>
      </c>
      <c r="K122" s="20" t="e">
        <f t="shared" si="14"/>
        <v>#DIV/0!</v>
      </c>
      <c r="L122" s="20" t="e">
        <f t="shared" si="14"/>
        <v>#DIV/0!</v>
      </c>
      <c r="M122" s="20" t="e">
        <f t="shared" si="14"/>
        <v>#DIV/0!</v>
      </c>
      <c r="N122" s="20" t="e">
        <f t="shared" si="14"/>
        <v>#DIV/0!</v>
      </c>
      <c r="O122" s="20" t="e">
        <f t="shared" si="14"/>
        <v>#DIV/0!</v>
      </c>
      <c r="P122" s="20" t="e">
        <f t="shared" si="14"/>
        <v>#DIV/0!</v>
      </c>
      <c r="Q122" s="20" t="e">
        <f t="shared" si="14"/>
        <v>#DIV/0!</v>
      </c>
      <c r="R122" s="20" t="e">
        <f t="shared" si="14"/>
        <v>#DIV/0!</v>
      </c>
      <c r="S122" s="20" t="e">
        <f t="shared" si="14"/>
        <v>#DIV/0!</v>
      </c>
      <c r="T122" s="20" t="e">
        <f t="shared" si="14"/>
        <v>#DIV/0!</v>
      </c>
      <c r="U122" s="20" t="e">
        <f t="shared" si="14"/>
        <v>#DIV/0!</v>
      </c>
      <c r="V122" s="20" t="e">
        <f t="shared" si="14"/>
        <v>#DIV/0!</v>
      </c>
      <c r="W122" s="20" t="e">
        <f t="shared" si="14"/>
        <v>#DIV/0!</v>
      </c>
      <c r="X122" s="20" t="e">
        <f t="shared" si="14"/>
        <v>#DIV/0!</v>
      </c>
    </row>
    <row r="123" spans="1:24" x14ac:dyDescent="0.25">
      <c r="A123" s="19"/>
      <c r="E123" s="3"/>
      <c r="F123" s="2"/>
      <c r="G123" s="2"/>
    </row>
    <row r="124" spans="1:24" s="4" customFormat="1" x14ac:dyDescent="0.25">
      <c r="A124" s="21" t="s">
        <v>64</v>
      </c>
      <c r="B124" s="5"/>
      <c r="C124" s="5"/>
      <c r="D124" s="5"/>
      <c r="E124" s="5">
        <f>E61</f>
        <v>2026</v>
      </c>
      <c r="F124" s="5">
        <f t="shared" ref="F124:X124" si="15">F61</f>
        <v>2027</v>
      </c>
      <c r="G124" s="5">
        <f t="shared" si="15"/>
        <v>2028</v>
      </c>
      <c r="H124" s="5">
        <f t="shared" si="15"/>
        <v>2029</v>
      </c>
      <c r="I124" s="5">
        <f t="shared" si="15"/>
        <v>2030</v>
      </c>
      <c r="J124" s="5">
        <f t="shared" si="15"/>
        <v>2031</v>
      </c>
      <c r="K124" s="5">
        <f t="shared" si="15"/>
        <v>2032</v>
      </c>
      <c r="L124" s="5">
        <f t="shared" si="15"/>
        <v>2033</v>
      </c>
      <c r="M124" s="5">
        <f t="shared" si="15"/>
        <v>2034</v>
      </c>
      <c r="N124" s="5">
        <f t="shared" si="15"/>
        <v>2035</v>
      </c>
      <c r="O124" s="5" t="str">
        <f t="shared" si="15"/>
        <v>…</v>
      </c>
      <c r="P124" s="5" t="str">
        <f t="shared" si="15"/>
        <v>…</v>
      </c>
      <c r="Q124" s="5" t="str">
        <f t="shared" si="15"/>
        <v>…</v>
      </c>
      <c r="R124" s="5" t="str">
        <f t="shared" si="15"/>
        <v>…</v>
      </c>
      <c r="S124" s="5" t="str">
        <f t="shared" si="15"/>
        <v>…</v>
      </c>
      <c r="T124" s="5" t="str">
        <f t="shared" si="15"/>
        <v>…</v>
      </c>
      <c r="U124" s="5" t="str">
        <f t="shared" si="15"/>
        <v>…</v>
      </c>
      <c r="V124" s="5" t="str">
        <f t="shared" si="15"/>
        <v>…</v>
      </c>
      <c r="W124" s="5" t="str">
        <f t="shared" si="15"/>
        <v>…</v>
      </c>
      <c r="X124" s="5" t="str">
        <f t="shared" si="15"/>
        <v>…</v>
      </c>
    </row>
    <row r="125" spans="1:24" x14ac:dyDescent="0.25">
      <c r="A125" s="19"/>
      <c r="E125" s="2"/>
      <c r="F125" s="2"/>
      <c r="G125" s="2"/>
    </row>
    <row r="126" spans="1:24" x14ac:dyDescent="0.25">
      <c r="A126" s="19" t="s">
        <v>65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x14ac:dyDescent="0.25">
      <c r="A127" s="19" t="s">
        <v>66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x14ac:dyDescent="0.25">
      <c r="A128" s="19" t="s">
        <v>61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x14ac:dyDescent="0.25">
      <c r="A129" s="19" t="s">
        <v>62</v>
      </c>
      <c r="E129" s="9">
        <f>E127+E128</f>
        <v>0</v>
      </c>
      <c r="F129" s="9">
        <f t="shared" ref="F129:X129" si="16">F127+F128</f>
        <v>0</v>
      </c>
      <c r="G129" s="9">
        <f t="shared" si="16"/>
        <v>0</v>
      </c>
      <c r="H129" s="9">
        <f t="shared" si="16"/>
        <v>0</v>
      </c>
      <c r="I129" s="9">
        <f t="shared" si="16"/>
        <v>0</v>
      </c>
      <c r="J129" s="9">
        <f t="shared" si="16"/>
        <v>0</v>
      </c>
      <c r="K129" s="9">
        <f t="shared" si="16"/>
        <v>0</v>
      </c>
      <c r="L129" s="9">
        <f t="shared" si="16"/>
        <v>0</v>
      </c>
      <c r="M129" s="9">
        <f t="shared" si="16"/>
        <v>0</v>
      </c>
      <c r="N129" s="9">
        <f t="shared" si="16"/>
        <v>0</v>
      </c>
      <c r="O129" s="9">
        <f t="shared" si="16"/>
        <v>0</v>
      </c>
      <c r="P129" s="9">
        <f t="shared" si="16"/>
        <v>0</v>
      </c>
      <c r="Q129" s="9">
        <f t="shared" si="16"/>
        <v>0</v>
      </c>
      <c r="R129" s="9">
        <f t="shared" si="16"/>
        <v>0</v>
      </c>
      <c r="S129" s="9">
        <f t="shared" si="16"/>
        <v>0</v>
      </c>
      <c r="T129" s="9">
        <f t="shared" si="16"/>
        <v>0</v>
      </c>
      <c r="U129" s="9">
        <f t="shared" si="16"/>
        <v>0</v>
      </c>
      <c r="V129" s="9">
        <f t="shared" si="16"/>
        <v>0</v>
      </c>
      <c r="W129" s="9">
        <f t="shared" si="16"/>
        <v>0</v>
      </c>
      <c r="X129" s="9">
        <f t="shared" si="16"/>
        <v>0</v>
      </c>
    </row>
    <row r="130" spans="1:24" x14ac:dyDescent="0.25">
      <c r="A130" s="19" t="s">
        <v>63</v>
      </c>
      <c r="E130" s="9">
        <f>E126-E129</f>
        <v>0</v>
      </c>
      <c r="F130" s="9">
        <f t="shared" ref="F130:X130" si="17">F126-F129</f>
        <v>0</v>
      </c>
      <c r="G130" s="9">
        <f t="shared" si="17"/>
        <v>0</v>
      </c>
      <c r="H130" s="9">
        <f t="shared" si="17"/>
        <v>0</v>
      </c>
      <c r="I130" s="9">
        <f t="shared" si="17"/>
        <v>0</v>
      </c>
      <c r="J130" s="9">
        <f t="shared" si="17"/>
        <v>0</v>
      </c>
      <c r="K130" s="9">
        <f t="shared" si="17"/>
        <v>0</v>
      </c>
      <c r="L130" s="9">
        <f t="shared" si="17"/>
        <v>0</v>
      </c>
      <c r="M130" s="9">
        <f t="shared" si="17"/>
        <v>0</v>
      </c>
      <c r="N130" s="9">
        <f t="shared" si="17"/>
        <v>0</v>
      </c>
      <c r="O130" s="9">
        <f t="shared" si="17"/>
        <v>0</v>
      </c>
      <c r="P130" s="9">
        <f t="shared" si="17"/>
        <v>0</v>
      </c>
      <c r="Q130" s="9">
        <f t="shared" si="17"/>
        <v>0</v>
      </c>
      <c r="R130" s="9">
        <f t="shared" si="17"/>
        <v>0</v>
      </c>
      <c r="S130" s="9">
        <f t="shared" si="17"/>
        <v>0</v>
      </c>
      <c r="T130" s="9">
        <f t="shared" si="17"/>
        <v>0</v>
      </c>
      <c r="U130" s="9">
        <f t="shared" si="17"/>
        <v>0</v>
      </c>
      <c r="V130" s="9">
        <f t="shared" si="17"/>
        <v>0</v>
      </c>
      <c r="W130" s="9">
        <f t="shared" si="17"/>
        <v>0</v>
      </c>
      <c r="X130" s="9">
        <f t="shared" si="17"/>
        <v>0</v>
      </c>
    </row>
    <row r="131" spans="1:24" x14ac:dyDescent="0.25">
      <c r="A131" s="19"/>
      <c r="E131" s="2"/>
      <c r="F131" s="2"/>
      <c r="G131" s="2"/>
    </row>
    <row r="132" spans="1:24" s="4" customFormat="1" x14ac:dyDescent="0.25">
      <c r="A132" s="21" t="s">
        <v>67</v>
      </c>
      <c r="B132" s="5"/>
      <c r="C132" s="5"/>
      <c r="D132" s="5"/>
      <c r="E132" s="5">
        <f>E61</f>
        <v>2026</v>
      </c>
      <c r="F132" s="5">
        <f t="shared" ref="F132:N132" si="18">F61</f>
        <v>2027</v>
      </c>
      <c r="G132" s="5">
        <f t="shared" si="18"/>
        <v>2028</v>
      </c>
      <c r="H132" s="5">
        <f t="shared" si="18"/>
        <v>2029</v>
      </c>
      <c r="I132" s="5">
        <f t="shared" si="18"/>
        <v>2030</v>
      </c>
      <c r="J132" s="5">
        <f t="shared" si="18"/>
        <v>2031</v>
      </c>
      <c r="K132" s="5">
        <f t="shared" si="18"/>
        <v>2032</v>
      </c>
      <c r="L132" s="5">
        <f t="shared" si="18"/>
        <v>2033</v>
      </c>
      <c r="M132" s="5">
        <f t="shared" si="18"/>
        <v>2034</v>
      </c>
      <c r="N132" s="5">
        <f t="shared" si="18"/>
        <v>2035</v>
      </c>
    </row>
    <row r="133" spans="1:24" x14ac:dyDescent="0.25">
      <c r="A133" s="19"/>
      <c r="E133" s="2"/>
      <c r="F133" s="2"/>
      <c r="G133" s="2"/>
    </row>
    <row r="134" spans="1:24" x14ac:dyDescent="0.25">
      <c r="A134" s="19" t="s">
        <v>68</v>
      </c>
      <c r="E134" s="2"/>
      <c r="F134" s="9">
        <f>C147</f>
        <v>0</v>
      </c>
      <c r="G134" s="9">
        <f t="shared" ref="G134:X134" si="19">D147</f>
        <v>0</v>
      </c>
      <c r="H134" s="9">
        <f t="shared" si="19"/>
        <v>0</v>
      </c>
      <c r="I134" s="9">
        <f t="shared" si="19"/>
        <v>0</v>
      </c>
      <c r="J134" s="9">
        <f t="shared" si="19"/>
        <v>0</v>
      </c>
      <c r="K134" s="9">
        <f t="shared" si="19"/>
        <v>0</v>
      </c>
      <c r="L134" s="9">
        <f t="shared" si="19"/>
        <v>0</v>
      </c>
      <c r="M134" s="9">
        <f t="shared" si="19"/>
        <v>0</v>
      </c>
      <c r="N134" s="9">
        <f t="shared" si="19"/>
        <v>0</v>
      </c>
      <c r="O134" s="9">
        <f t="shared" si="19"/>
        <v>0</v>
      </c>
      <c r="P134" s="9">
        <f t="shared" si="19"/>
        <v>0</v>
      </c>
      <c r="Q134" s="9">
        <f t="shared" si="19"/>
        <v>0</v>
      </c>
      <c r="R134" s="9">
        <f t="shared" si="19"/>
        <v>0</v>
      </c>
      <c r="S134" s="9">
        <f t="shared" si="19"/>
        <v>0</v>
      </c>
      <c r="T134" s="9">
        <f t="shared" si="19"/>
        <v>0</v>
      </c>
      <c r="U134" s="9">
        <f t="shared" si="19"/>
        <v>0</v>
      </c>
      <c r="V134" s="9">
        <f t="shared" si="19"/>
        <v>0</v>
      </c>
      <c r="W134" s="9">
        <f t="shared" si="19"/>
        <v>0</v>
      </c>
      <c r="X134" s="9">
        <f t="shared" si="19"/>
        <v>0</v>
      </c>
    </row>
    <row r="135" spans="1:24" x14ac:dyDescent="0.25">
      <c r="A135" s="19" t="s">
        <v>69</v>
      </c>
      <c r="E135" s="9">
        <f>E72</f>
        <v>0</v>
      </c>
      <c r="F135" s="9">
        <f t="shared" ref="F135:X135" si="20">F72</f>
        <v>0</v>
      </c>
      <c r="G135" s="9">
        <f t="shared" si="20"/>
        <v>0</v>
      </c>
      <c r="H135" s="9">
        <f t="shared" si="20"/>
        <v>0</v>
      </c>
      <c r="I135" s="9">
        <f t="shared" si="20"/>
        <v>0</v>
      </c>
      <c r="J135" s="9">
        <f t="shared" si="20"/>
        <v>0</v>
      </c>
      <c r="K135" s="9">
        <f t="shared" si="20"/>
        <v>0</v>
      </c>
      <c r="L135" s="9">
        <f t="shared" si="20"/>
        <v>0</v>
      </c>
      <c r="M135" s="9">
        <f t="shared" si="20"/>
        <v>0</v>
      </c>
      <c r="N135" s="9">
        <f t="shared" si="20"/>
        <v>0</v>
      </c>
      <c r="O135" s="9">
        <f t="shared" si="20"/>
        <v>0</v>
      </c>
      <c r="P135" s="9">
        <f t="shared" si="20"/>
        <v>0</v>
      </c>
      <c r="Q135" s="9">
        <f t="shared" si="20"/>
        <v>0</v>
      </c>
      <c r="R135" s="9">
        <f t="shared" si="20"/>
        <v>0</v>
      </c>
      <c r="S135" s="9">
        <f t="shared" si="20"/>
        <v>0</v>
      </c>
      <c r="T135" s="9">
        <f t="shared" si="20"/>
        <v>0</v>
      </c>
      <c r="U135" s="9">
        <f t="shared" si="20"/>
        <v>0</v>
      </c>
      <c r="V135" s="9">
        <f t="shared" si="20"/>
        <v>0</v>
      </c>
      <c r="W135" s="9">
        <f t="shared" si="20"/>
        <v>0</v>
      </c>
      <c r="X135" s="9">
        <f t="shared" si="20"/>
        <v>0</v>
      </c>
    </row>
    <row r="136" spans="1:24" x14ac:dyDescent="0.25">
      <c r="A136" s="19" t="s">
        <v>70</v>
      </c>
      <c r="E136" s="9">
        <f>SUM(E137:E141)</f>
        <v>0</v>
      </c>
      <c r="F136" s="9">
        <f t="shared" ref="F136:X136" si="21">SUM(F137:F141)</f>
        <v>0</v>
      </c>
      <c r="G136" s="9">
        <f t="shared" si="21"/>
        <v>0</v>
      </c>
      <c r="H136" s="9">
        <f t="shared" si="21"/>
        <v>0</v>
      </c>
      <c r="I136" s="9">
        <f t="shared" si="21"/>
        <v>0</v>
      </c>
      <c r="J136" s="9">
        <f t="shared" si="21"/>
        <v>0</v>
      </c>
      <c r="K136" s="9">
        <f t="shared" si="21"/>
        <v>0</v>
      </c>
      <c r="L136" s="9">
        <f t="shared" si="21"/>
        <v>0</v>
      </c>
      <c r="M136" s="9">
        <f t="shared" si="21"/>
        <v>0</v>
      </c>
      <c r="N136" s="9">
        <f t="shared" si="21"/>
        <v>0</v>
      </c>
      <c r="O136" s="9">
        <f t="shared" si="21"/>
        <v>0</v>
      </c>
      <c r="P136" s="9">
        <f t="shared" si="21"/>
        <v>0</v>
      </c>
      <c r="Q136" s="9">
        <f t="shared" si="21"/>
        <v>0</v>
      </c>
      <c r="R136" s="9">
        <f t="shared" si="21"/>
        <v>0</v>
      </c>
      <c r="S136" s="9">
        <f t="shared" si="21"/>
        <v>0</v>
      </c>
      <c r="T136" s="9">
        <f t="shared" si="21"/>
        <v>0</v>
      </c>
      <c r="U136" s="9">
        <f t="shared" si="21"/>
        <v>0</v>
      </c>
      <c r="V136" s="9">
        <f t="shared" si="21"/>
        <v>0</v>
      </c>
      <c r="W136" s="9">
        <f t="shared" si="21"/>
        <v>0</v>
      </c>
      <c r="X136" s="9">
        <f t="shared" si="21"/>
        <v>0</v>
      </c>
    </row>
    <row r="137" spans="1:24" x14ac:dyDescent="0.25">
      <c r="A137" s="23" t="s">
        <v>4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x14ac:dyDescent="0.25">
      <c r="A138" s="23" t="s">
        <v>4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x14ac:dyDescent="0.25">
      <c r="A139" s="23" t="s">
        <v>4</v>
      </c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x14ac:dyDescent="0.25">
      <c r="A140" s="23" t="s">
        <v>4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x14ac:dyDescent="0.25">
      <c r="A141" s="23" t="s">
        <v>4</v>
      </c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x14ac:dyDescent="0.25">
      <c r="A142" s="19" t="s">
        <v>71</v>
      </c>
      <c r="E142" s="9">
        <f>E134-E136</f>
        <v>0</v>
      </c>
      <c r="F142" s="9">
        <f t="shared" ref="F142:X142" si="22">F134-F136</f>
        <v>0</v>
      </c>
      <c r="G142" s="9">
        <f t="shared" si="22"/>
        <v>0</v>
      </c>
      <c r="H142" s="9">
        <f t="shared" si="22"/>
        <v>0</v>
      </c>
      <c r="I142" s="9">
        <f t="shared" si="22"/>
        <v>0</v>
      </c>
      <c r="J142" s="9">
        <f t="shared" si="22"/>
        <v>0</v>
      </c>
      <c r="K142" s="9">
        <f t="shared" si="22"/>
        <v>0</v>
      </c>
      <c r="L142" s="9">
        <f t="shared" si="22"/>
        <v>0</v>
      </c>
      <c r="M142" s="9">
        <f t="shared" si="22"/>
        <v>0</v>
      </c>
      <c r="N142" s="9">
        <f t="shared" si="22"/>
        <v>0</v>
      </c>
      <c r="O142" s="9">
        <f t="shared" si="22"/>
        <v>0</v>
      </c>
      <c r="P142" s="9">
        <f t="shared" si="22"/>
        <v>0</v>
      </c>
      <c r="Q142" s="9">
        <f t="shared" si="22"/>
        <v>0</v>
      </c>
      <c r="R142" s="9">
        <f t="shared" si="22"/>
        <v>0</v>
      </c>
      <c r="S142" s="9">
        <f t="shared" si="22"/>
        <v>0</v>
      </c>
      <c r="T142" s="9">
        <f t="shared" si="22"/>
        <v>0</v>
      </c>
      <c r="U142" s="9">
        <f t="shared" si="22"/>
        <v>0</v>
      </c>
      <c r="V142" s="9">
        <f t="shared" si="22"/>
        <v>0</v>
      </c>
      <c r="W142" s="9">
        <f t="shared" si="22"/>
        <v>0</v>
      </c>
      <c r="X142" s="9">
        <f t="shared" si="22"/>
        <v>0</v>
      </c>
    </row>
    <row r="143" spans="1:24" x14ac:dyDescent="0.25">
      <c r="A143" s="19" t="s">
        <v>118</v>
      </c>
      <c r="E143" s="9">
        <f>SUM(E144:E146)</f>
        <v>0</v>
      </c>
      <c r="F143" s="9">
        <f t="shared" ref="F143:X143" si="23">SUM(F144:F146)</f>
        <v>0</v>
      </c>
      <c r="G143" s="9">
        <f t="shared" si="23"/>
        <v>0</v>
      </c>
      <c r="H143" s="9">
        <f t="shared" si="23"/>
        <v>0</v>
      </c>
      <c r="I143" s="9">
        <f t="shared" si="23"/>
        <v>0</v>
      </c>
      <c r="J143" s="9">
        <f t="shared" si="23"/>
        <v>0</v>
      </c>
      <c r="K143" s="9">
        <f t="shared" si="23"/>
        <v>0</v>
      </c>
      <c r="L143" s="9">
        <f t="shared" si="23"/>
        <v>0</v>
      </c>
      <c r="M143" s="9">
        <f t="shared" si="23"/>
        <v>0</v>
      </c>
      <c r="N143" s="9">
        <f t="shared" si="23"/>
        <v>0</v>
      </c>
      <c r="O143" s="9">
        <f t="shared" si="23"/>
        <v>0</v>
      </c>
      <c r="P143" s="9">
        <f t="shared" si="23"/>
        <v>0</v>
      </c>
      <c r="Q143" s="9">
        <f t="shared" si="23"/>
        <v>0</v>
      </c>
      <c r="R143" s="9">
        <f t="shared" si="23"/>
        <v>0</v>
      </c>
      <c r="S143" s="9">
        <f t="shared" si="23"/>
        <v>0</v>
      </c>
      <c r="T143" s="9">
        <f t="shared" si="23"/>
        <v>0</v>
      </c>
      <c r="U143" s="9">
        <f t="shared" si="23"/>
        <v>0</v>
      </c>
      <c r="V143" s="9">
        <f t="shared" si="23"/>
        <v>0</v>
      </c>
      <c r="W143" s="9">
        <f t="shared" si="23"/>
        <v>0</v>
      </c>
      <c r="X143" s="9">
        <f t="shared" si="23"/>
        <v>0</v>
      </c>
    </row>
    <row r="144" spans="1:24" x14ac:dyDescent="0.25">
      <c r="A144" s="23" t="s">
        <v>72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x14ac:dyDescent="0.25">
      <c r="A145" s="23" t="s">
        <v>73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x14ac:dyDescent="0.25">
      <c r="A146" s="23" t="s">
        <v>117</v>
      </c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x14ac:dyDescent="0.25">
      <c r="A147" s="19" t="s">
        <v>74</v>
      </c>
      <c r="E147" s="9">
        <f>E142-E143</f>
        <v>0</v>
      </c>
      <c r="F147" s="9">
        <f t="shared" ref="F147:X147" si="24">F142-F143</f>
        <v>0</v>
      </c>
      <c r="G147" s="9">
        <f t="shared" si="24"/>
        <v>0</v>
      </c>
      <c r="H147" s="9">
        <f t="shared" si="24"/>
        <v>0</v>
      </c>
      <c r="I147" s="9">
        <f t="shared" si="24"/>
        <v>0</v>
      </c>
      <c r="J147" s="9">
        <f t="shared" si="24"/>
        <v>0</v>
      </c>
      <c r="K147" s="9">
        <f t="shared" si="24"/>
        <v>0</v>
      </c>
      <c r="L147" s="9">
        <f t="shared" si="24"/>
        <v>0</v>
      </c>
      <c r="M147" s="9">
        <f t="shared" si="24"/>
        <v>0</v>
      </c>
      <c r="N147" s="9">
        <f t="shared" si="24"/>
        <v>0</v>
      </c>
      <c r="O147" s="9">
        <f t="shared" si="24"/>
        <v>0</v>
      </c>
      <c r="P147" s="9">
        <f t="shared" si="24"/>
        <v>0</v>
      </c>
      <c r="Q147" s="9">
        <f t="shared" si="24"/>
        <v>0</v>
      </c>
      <c r="R147" s="9">
        <f t="shared" si="24"/>
        <v>0</v>
      </c>
      <c r="S147" s="9">
        <f t="shared" si="24"/>
        <v>0</v>
      </c>
      <c r="T147" s="9">
        <f t="shared" si="24"/>
        <v>0</v>
      </c>
      <c r="U147" s="9">
        <f t="shared" si="24"/>
        <v>0</v>
      </c>
      <c r="V147" s="9">
        <f t="shared" si="24"/>
        <v>0</v>
      </c>
      <c r="W147" s="9">
        <f t="shared" si="24"/>
        <v>0</v>
      </c>
      <c r="X147" s="9">
        <f t="shared" si="24"/>
        <v>0</v>
      </c>
    </row>
    <row r="148" spans="1:24" x14ac:dyDescent="0.25">
      <c r="A148" s="19"/>
      <c r="E148" s="2"/>
      <c r="F148" s="2"/>
      <c r="G148" s="2"/>
    </row>
    <row r="149" spans="1:24" s="4" customFormat="1" x14ac:dyDescent="0.25">
      <c r="A149" s="21" t="s">
        <v>75</v>
      </c>
      <c r="B149" s="5"/>
      <c r="C149" s="5"/>
      <c r="D149" s="5"/>
      <c r="E149" s="5">
        <f>E61</f>
        <v>2026</v>
      </c>
      <c r="F149" s="5">
        <f t="shared" ref="F149:X149" si="25">F61</f>
        <v>2027</v>
      </c>
      <c r="G149" s="5">
        <f t="shared" si="25"/>
        <v>2028</v>
      </c>
      <c r="H149" s="5">
        <f t="shared" si="25"/>
        <v>2029</v>
      </c>
      <c r="I149" s="5">
        <f t="shared" si="25"/>
        <v>2030</v>
      </c>
      <c r="J149" s="5">
        <f t="shared" si="25"/>
        <v>2031</v>
      </c>
      <c r="K149" s="5">
        <f t="shared" si="25"/>
        <v>2032</v>
      </c>
      <c r="L149" s="5">
        <f t="shared" si="25"/>
        <v>2033</v>
      </c>
      <c r="M149" s="5">
        <f t="shared" si="25"/>
        <v>2034</v>
      </c>
      <c r="N149" s="5">
        <f t="shared" si="25"/>
        <v>2035</v>
      </c>
      <c r="O149" s="5" t="str">
        <f t="shared" si="25"/>
        <v>…</v>
      </c>
      <c r="P149" s="5" t="str">
        <f t="shared" si="25"/>
        <v>…</v>
      </c>
      <c r="Q149" s="5" t="str">
        <f t="shared" si="25"/>
        <v>…</v>
      </c>
      <c r="R149" s="5" t="str">
        <f t="shared" si="25"/>
        <v>…</v>
      </c>
      <c r="S149" s="5" t="str">
        <f t="shared" si="25"/>
        <v>…</v>
      </c>
      <c r="T149" s="5" t="str">
        <f t="shared" si="25"/>
        <v>…</v>
      </c>
      <c r="U149" s="5" t="str">
        <f t="shared" si="25"/>
        <v>…</v>
      </c>
      <c r="V149" s="5" t="str">
        <f t="shared" si="25"/>
        <v>…</v>
      </c>
      <c r="W149" s="5" t="str">
        <f t="shared" si="25"/>
        <v>…</v>
      </c>
      <c r="X149" s="5" t="str">
        <f t="shared" si="25"/>
        <v>…</v>
      </c>
    </row>
    <row r="150" spans="1:24" x14ac:dyDescent="0.25">
      <c r="A150" s="19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x14ac:dyDescent="0.25">
      <c r="A151" s="19" t="s">
        <v>76</v>
      </c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x14ac:dyDescent="0.25">
      <c r="A152" s="19" t="s">
        <v>77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x14ac:dyDescent="0.25">
      <c r="A153" s="19" t="s">
        <v>78</v>
      </c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x14ac:dyDescent="0.25">
      <c r="A154" s="19" t="s">
        <v>79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x14ac:dyDescent="0.25">
      <c r="A155" s="19" t="s">
        <v>80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x14ac:dyDescent="0.25">
      <c r="A156" s="19"/>
      <c r="E156" s="2"/>
      <c r="F156" s="2"/>
      <c r="G156" s="2"/>
    </row>
    <row r="157" spans="1:24" s="4" customFormat="1" x14ac:dyDescent="0.25">
      <c r="A157" s="21" t="s">
        <v>81</v>
      </c>
      <c r="B157" s="5"/>
      <c r="C157" s="5"/>
      <c r="D157" s="5"/>
      <c r="E157" s="5">
        <f>E61</f>
        <v>2026</v>
      </c>
      <c r="F157" s="5">
        <f t="shared" ref="F157:X157" si="26">F61</f>
        <v>2027</v>
      </c>
      <c r="G157" s="5">
        <f t="shared" si="26"/>
        <v>2028</v>
      </c>
      <c r="H157" s="5">
        <f t="shared" si="26"/>
        <v>2029</v>
      </c>
      <c r="I157" s="5">
        <f t="shared" si="26"/>
        <v>2030</v>
      </c>
      <c r="J157" s="5">
        <f t="shared" si="26"/>
        <v>2031</v>
      </c>
      <c r="K157" s="5">
        <f t="shared" si="26"/>
        <v>2032</v>
      </c>
      <c r="L157" s="5">
        <f t="shared" si="26"/>
        <v>2033</v>
      </c>
      <c r="M157" s="5">
        <f t="shared" si="26"/>
        <v>2034</v>
      </c>
      <c r="N157" s="5">
        <f t="shared" si="26"/>
        <v>2035</v>
      </c>
      <c r="O157" s="5" t="str">
        <f t="shared" si="26"/>
        <v>…</v>
      </c>
      <c r="P157" s="5" t="str">
        <f t="shared" si="26"/>
        <v>…</v>
      </c>
      <c r="Q157" s="5" t="str">
        <f t="shared" si="26"/>
        <v>…</v>
      </c>
      <c r="R157" s="5" t="str">
        <f t="shared" si="26"/>
        <v>…</v>
      </c>
      <c r="S157" s="5" t="str">
        <f t="shared" si="26"/>
        <v>…</v>
      </c>
      <c r="T157" s="5" t="str">
        <f t="shared" si="26"/>
        <v>…</v>
      </c>
      <c r="U157" s="5" t="str">
        <f t="shared" si="26"/>
        <v>…</v>
      </c>
      <c r="V157" s="5" t="str">
        <f t="shared" si="26"/>
        <v>…</v>
      </c>
      <c r="W157" s="5" t="str">
        <f t="shared" si="26"/>
        <v>…</v>
      </c>
      <c r="X157" s="5" t="str">
        <f t="shared" si="26"/>
        <v>…</v>
      </c>
    </row>
    <row r="158" spans="1:24" x14ac:dyDescent="0.25">
      <c r="A158" s="19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x14ac:dyDescent="0.25">
      <c r="A159" s="19" t="s">
        <v>82</v>
      </c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x14ac:dyDescent="0.25">
      <c r="A160" s="19" t="s">
        <v>82</v>
      </c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x14ac:dyDescent="0.25">
      <c r="A161" s="19" t="s">
        <v>82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x14ac:dyDescent="0.25">
      <c r="A162" s="19" t="s">
        <v>82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x14ac:dyDescent="0.25">
      <c r="A163" s="19" t="s">
        <v>82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x14ac:dyDescent="0.25">
      <c r="A164" s="19"/>
      <c r="E164" s="2"/>
      <c r="F164" s="2"/>
      <c r="G164" s="2"/>
    </row>
    <row r="165" spans="1:24" s="4" customFormat="1" x14ac:dyDescent="0.25">
      <c r="A165" s="21" t="s">
        <v>83</v>
      </c>
      <c r="B165" s="5"/>
      <c r="C165" s="5"/>
      <c r="D165" s="5"/>
      <c r="E165" s="5">
        <f>E61</f>
        <v>2026</v>
      </c>
      <c r="F165" s="5">
        <f t="shared" ref="F165:X165" si="27">F61</f>
        <v>2027</v>
      </c>
      <c r="G165" s="5">
        <f t="shared" si="27"/>
        <v>2028</v>
      </c>
      <c r="H165" s="5">
        <f t="shared" si="27"/>
        <v>2029</v>
      </c>
      <c r="I165" s="5">
        <f t="shared" si="27"/>
        <v>2030</v>
      </c>
      <c r="J165" s="5">
        <f t="shared" si="27"/>
        <v>2031</v>
      </c>
      <c r="K165" s="5">
        <f t="shared" si="27"/>
        <v>2032</v>
      </c>
      <c r="L165" s="5">
        <f t="shared" si="27"/>
        <v>2033</v>
      </c>
      <c r="M165" s="5">
        <f t="shared" si="27"/>
        <v>2034</v>
      </c>
      <c r="N165" s="5">
        <f t="shared" si="27"/>
        <v>2035</v>
      </c>
      <c r="O165" s="5" t="str">
        <f t="shared" si="27"/>
        <v>…</v>
      </c>
      <c r="P165" s="5" t="str">
        <f t="shared" si="27"/>
        <v>…</v>
      </c>
      <c r="Q165" s="5" t="str">
        <f t="shared" si="27"/>
        <v>…</v>
      </c>
      <c r="R165" s="5" t="str">
        <f t="shared" si="27"/>
        <v>…</v>
      </c>
      <c r="S165" s="5" t="str">
        <f t="shared" si="27"/>
        <v>…</v>
      </c>
      <c r="T165" s="5" t="str">
        <f t="shared" si="27"/>
        <v>…</v>
      </c>
      <c r="U165" s="5" t="str">
        <f t="shared" si="27"/>
        <v>…</v>
      </c>
      <c r="V165" s="5" t="str">
        <f t="shared" si="27"/>
        <v>…</v>
      </c>
      <c r="W165" s="5" t="str">
        <f t="shared" si="27"/>
        <v>…</v>
      </c>
      <c r="X165" s="5" t="str">
        <f t="shared" si="27"/>
        <v>…</v>
      </c>
    </row>
    <row r="166" spans="1:24" x14ac:dyDescent="0.25">
      <c r="A166" s="19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x14ac:dyDescent="0.25">
      <c r="A167" s="22" t="s">
        <v>84</v>
      </c>
      <c r="E167" s="9">
        <f>SUM(E168:E174)</f>
        <v>0</v>
      </c>
      <c r="F167" s="9">
        <f t="shared" ref="F167:X167" si="28">SUM(F168:F174)</f>
        <v>0</v>
      </c>
      <c r="G167" s="9">
        <f t="shared" si="28"/>
        <v>0</v>
      </c>
      <c r="H167" s="9">
        <f t="shared" si="28"/>
        <v>0</v>
      </c>
      <c r="I167" s="9">
        <f t="shared" si="28"/>
        <v>0</v>
      </c>
      <c r="J167" s="9">
        <f t="shared" si="28"/>
        <v>0</v>
      </c>
      <c r="K167" s="9">
        <f t="shared" si="28"/>
        <v>0</v>
      </c>
      <c r="L167" s="9">
        <f t="shared" si="28"/>
        <v>0</v>
      </c>
      <c r="M167" s="9">
        <f t="shared" si="28"/>
        <v>0</v>
      </c>
      <c r="N167" s="9">
        <f t="shared" si="28"/>
        <v>0</v>
      </c>
      <c r="O167" s="9">
        <f t="shared" si="28"/>
        <v>0</v>
      </c>
      <c r="P167" s="9">
        <f t="shared" si="28"/>
        <v>0</v>
      </c>
      <c r="Q167" s="9">
        <f t="shared" si="28"/>
        <v>0</v>
      </c>
      <c r="R167" s="9">
        <f t="shared" si="28"/>
        <v>0</v>
      </c>
      <c r="S167" s="9">
        <f t="shared" si="28"/>
        <v>0</v>
      </c>
      <c r="T167" s="9">
        <f t="shared" si="28"/>
        <v>0</v>
      </c>
      <c r="U167" s="9">
        <f t="shared" si="28"/>
        <v>0</v>
      </c>
      <c r="V167" s="9">
        <f t="shared" si="28"/>
        <v>0</v>
      </c>
      <c r="W167" s="9">
        <f t="shared" si="28"/>
        <v>0</v>
      </c>
      <c r="X167" s="9">
        <f t="shared" si="28"/>
        <v>0</v>
      </c>
    </row>
    <row r="168" spans="1:24" x14ac:dyDescent="0.25">
      <c r="A168" s="19" t="s">
        <v>85</v>
      </c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x14ac:dyDescent="0.25">
      <c r="A169" s="19" t="s">
        <v>85</v>
      </c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x14ac:dyDescent="0.25">
      <c r="A170" s="19" t="s">
        <v>85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x14ac:dyDescent="0.25">
      <c r="A171" s="19" t="s">
        <v>85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x14ac:dyDescent="0.25">
      <c r="A172" s="19" t="s">
        <v>85</v>
      </c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x14ac:dyDescent="0.25">
      <c r="A173" s="19" t="s">
        <v>85</v>
      </c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x14ac:dyDescent="0.25">
      <c r="A174" s="19" t="s">
        <v>85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x14ac:dyDescent="0.25">
      <c r="A175" s="22" t="s">
        <v>86</v>
      </c>
      <c r="E175" s="9">
        <f>SUM(E176:E182)</f>
        <v>0</v>
      </c>
      <c r="F175" s="9">
        <f t="shared" ref="F175:X175" si="29">SUM(F176:F182)</f>
        <v>0</v>
      </c>
      <c r="G175" s="9">
        <f t="shared" si="29"/>
        <v>0</v>
      </c>
      <c r="H175" s="9">
        <f t="shared" si="29"/>
        <v>0</v>
      </c>
      <c r="I175" s="9">
        <f t="shared" si="29"/>
        <v>0</v>
      </c>
      <c r="J175" s="9">
        <f t="shared" si="29"/>
        <v>0</v>
      </c>
      <c r="K175" s="9">
        <f t="shared" si="29"/>
        <v>0</v>
      </c>
      <c r="L175" s="9">
        <f t="shared" si="29"/>
        <v>0</v>
      </c>
      <c r="M175" s="9">
        <f t="shared" si="29"/>
        <v>0</v>
      </c>
      <c r="N175" s="9">
        <f t="shared" si="29"/>
        <v>0</v>
      </c>
      <c r="O175" s="9">
        <f t="shared" si="29"/>
        <v>0</v>
      </c>
      <c r="P175" s="9">
        <f t="shared" si="29"/>
        <v>0</v>
      </c>
      <c r="Q175" s="9">
        <f t="shared" si="29"/>
        <v>0</v>
      </c>
      <c r="R175" s="9">
        <f t="shared" si="29"/>
        <v>0</v>
      </c>
      <c r="S175" s="9">
        <f t="shared" si="29"/>
        <v>0</v>
      </c>
      <c r="T175" s="9">
        <f t="shared" si="29"/>
        <v>0</v>
      </c>
      <c r="U175" s="9">
        <f t="shared" si="29"/>
        <v>0</v>
      </c>
      <c r="V175" s="9">
        <f t="shared" si="29"/>
        <v>0</v>
      </c>
      <c r="W175" s="9">
        <f t="shared" si="29"/>
        <v>0</v>
      </c>
      <c r="X175" s="9">
        <f t="shared" si="29"/>
        <v>0</v>
      </c>
    </row>
    <row r="176" spans="1:24" x14ac:dyDescent="0.25">
      <c r="A176" s="19" t="s">
        <v>87</v>
      </c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x14ac:dyDescent="0.25">
      <c r="A177" s="19" t="s">
        <v>87</v>
      </c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x14ac:dyDescent="0.25">
      <c r="A178" s="19" t="s">
        <v>87</v>
      </c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x14ac:dyDescent="0.25">
      <c r="A179" s="19" t="s">
        <v>87</v>
      </c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x14ac:dyDescent="0.25">
      <c r="A180" s="19" t="s">
        <v>87</v>
      </c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x14ac:dyDescent="0.25">
      <c r="A181" s="19" t="s">
        <v>87</v>
      </c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x14ac:dyDescent="0.25">
      <c r="A182" s="19" t="s">
        <v>87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</sheetData>
  <mergeCells count="2">
    <mergeCell ref="D39:D48"/>
    <mergeCell ref="D58:D67"/>
  </mergeCells>
  <pageMargins left="0.25" right="0.25" top="0.75" bottom="0.75" header="0.3" footer="0.3"/>
  <pageSetup paperSize="8" orientation="landscape" r:id="rId1"/>
  <ignoredErrors>
    <ignoredError sqref="F7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E28486AA9D54F971EECE790168CF6" ma:contentTypeVersion="16" ma:contentTypeDescription="Crée un document." ma:contentTypeScope="" ma:versionID="9f1516e9b540ec64facfcd93bae1fc2d">
  <xsd:schema xmlns:xsd="http://www.w3.org/2001/XMLSchema" xmlns:xs="http://www.w3.org/2001/XMLSchema" xmlns:p="http://schemas.microsoft.com/office/2006/metadata/properties" xmlns:ns2="4d6fb855-1ac9-42c4-84cb-5891dc1427af" xmlns:ns3="1e78ff96-a41e-4c20-a8a2-0d74b40b3c8c" targetNamespace="http://schemas.microsoft.com/office/2006/metadata/properties" ma:root="true" ma:fieldsID="ed34196c0bbae7a64f6d10e987a19611" ns2:_="" ns3:_="">
    <xsd:import namespace="4d6fb855-1ac9-42c4-84cb-5891dc1427af"/>
    <xsd:import namespace="1e78ff96-a41e-4c20-a8a2-0d74b40b3c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Liendocument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6fb855-1ac9-42c4-84cb-5891dc1427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Balises d’images" ma:readOnly="false" ma:fieldId="{5cf76f15-5ced-4ddc-b409-7134ff3c332f}" ma:taxonomyMulti="true" ma:sspId="30d51d67-e8d4-4559-bae7-b89d9d2306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iendocument" ma:index="21" nillable="true" ma:displayName="Lien document" ma:format="Hyperlink" ma:internalName="Liendocumen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78ff96-a41e-4c20-a8a2-0d74b40b3c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bc43999e-a7e5-4ac9-aedd-2d24fc083035}" ma:internalName="TaxCatchAll" ma:showField="CatchAllData" ma:web="1e78ff96-a41e-4c20-a8a2-0d74b40b3c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endocument xmlns="4d6fb855-1ac9-42c4-84cb-5891dc1427af">
      <Url xsi:nil="true"/>
      <Description xsi:nil="true"/>
    </Liendocument>
    <lcf76f155ced4ddcb4097134ff3c332f xmlns="4d6fb855-1ac9-42c4-84cb-5891dc1427af">
      <Terms xmlns="http://schemas.microsoft.com/office/infopath/2007/PartnerControls"/>
    </lcf76f155ced4ddcb4097134ff3c332f>
    <TaxCatchAll xmlns="1e78ff96-a41e-4c20-a8a2-0d74b40b3c8c" xsi:nil="true"/>
  </documentManagement>
</p:properties>
</file>

<file path=customXml/itemProps1.xml><?xml version="1.0" encoding="utf-8"?>
<ds:datastoreItem xmlns:ds="http://schemas.openxmlformats.org/officeDocument/2006/customXml" ds:itemID="{2387FAA8-90A9-4F80-8ADE-CC60E1B011F7}"/>
</file>

<file path=customXml/itemProps2.xml><?xml version="1.0" encoding="utf-8"?>
<ds:datastoreItem xmlns:ds="http://schemas.openxmlformats.org/officeDocument/2006/customXml" ds:itemID="{3DE896A9-FC33-43D5-9D42-0C080D6318D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C8EF83-4509-4C3F-825F-122AF39FFE70}">
  <ds:schemaRefs>
    <ds:schemaRef ds:uri="http://schemas.microsoft.com/office/2006/metadata/properties"/>
    <ds:schemaRef ds:uri="http://schemas.microsoft.com/office/infopath/2007/PartnerControls"/>
    <ds:schemaRef ds:uri="4d6fb855-1ac9-42c4-84cb-5891dc1427af"/>
    <ds:schemaRef ds:uri="1e78ff96-a41e-4c20-a8a2-0d74b40b3c8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Modèle financier à compléter</vt:lpstr>
    </vt:vector>
  </TitlesOfParts>
  <Company>VNF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QUIVORON Adrien, VNF/DT Sud-Ouest/SDEV/UA2F</dc:creator>
  <cp:lastModifiedBy>Adrien QUIVORON, VNF/DT Sud-Ouest/SDEV/UA2F</cp:lastModifiedBy>
  <cp:lastPrinted>2022-04-12T15:14:21Z</cp:lastPrinted>
  <dcterms:created xsi:type="dcterms:W3CDTF">2022-01-03T16:43:44Z</dcterms:created>
  <dcterms:modified xsi:type="dcterms:W3CDTF">2025-11-12T15:44:36Z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0x010100198E28486AA9D54F971EECE790168CF6</vt:lpwstr>
  </property>
  <property fmtid="{D5CDD505-2E9C-101B-9397-08002B2CF9AE}" pid="3" name="MediaServiceImageTags">
    <vt:lpwstr/>
  </property>
</Properties>
</file>