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Service développement\5_Occupation_domaine\2_Ports_haltes_bases_cales\p_mises_en_concurrence\AAP AGEN 2024\dossier_publication_final\"/>
    </mc:Choice>
  </mc:AlternateContent>
  <xr:revisionPtr revIDLastSave="0" documentId="13_ncr:1_{7BC2815A-A1DB-4DC8-8649-16CAFC84245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adre financi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C47" i="3"/>
  <c r="C48" i="3"/>
  <c r="C50" i="3"/>
  <c r="C51" i="3"/>
  <c r="C52" i="3"/>
  <c r="C53" i="3"/>
  <c r="C54" i="3"/>
  <c r="C55" i="3"/>
  <c r="C56" i="3"/>
  <c r="C57" i="3"/>
  <c r="C59" i="3"/>
  <c r="C60" i="3"/>
  <c r="C61" i="3"/>
  <c r="C62" i="3"/>
  <c r="C63" i="3"/>
  <c r="C65" i="3"/>
  <c r="C66" i="3"/>
  <c r="C67" i="3"/>
  <c r="C68" i="3"/>
  <c r="C70" i="3"/>
  <c r="C71" i="3"/>
  <c r="C72" i="3"/>
  <c r="C74" i="3"/>
  <c r="C75" i="3"/>
  <c r="B47" i="3"/>
  <c r="B48" i="3"/>
  <c r="B50" i="3"/>
  <c r="B51" i="3"/>
  <c r="B52" i="3"/>
  <c r="B53" i="3"/>
  <c r="B54" i="3"/>
  <c r="B55" i="3"/>
  <c r="B56" i="3"/>
  <c r="B57" i="3"/>
  <c r="B59" i="3"/>
  <c r="B60" i="3"/>
  <c r="B61" i="3"/>
  <c r="B62" i="3"/>
  <c r="B63" i="3"/>
  <c r="B65" i="3"/>
  <c r="B66" i="3"/>
  <c r="B67" i="3"/>
  <c r="B68" i="3"/>
  <c r="B70" i="3"/>
  <c r="B71" i="3"/>
  <c r="B72" i="3"/>
  <c r="B74" i="3"/>
  <c r="C17" i="3"/>
  <c r="E37" i="3"/>
  <c r="I46" i="3"/>
  <c r="I49" i="3"/>
  <c r="C81" i="3"/>
  <c r="C83" i="3"/>
  <c r="C84" i="3"/>
  <c r="C85" i="3"/>
  <c r="C86" i="3"/>
  <c r="C87" i="3"/>
  <c r="C90" i="3"/>
  <c r="C91" i="3"/>
  <c r="C92" i="3"/>
  <c r="D80" i="3"/>
  <c r="E49" i="3"/>
  <c r="F49" i="3"/>
  <c r="G49" i="3"/>
  <c r="H49" i="3"/>
  <c r="E46" i="3"/>
  <c r="F46" i="3"/>
  <c r="G46" i="3"/>
  <c r="H46" i="3"/>
  <c r="D49" i="3"/>
  <c r="D46" i="3"/>
  <c r="E79" i="3"/>
  <c r="F79" i="3" s="1"/>
  <c r="G79" i="3" s="1"/>
  <c r="H79" i="3" s="1"/>
  <c r="B25" i="3"/>
  <c r="C49" i="3" l="1"/>
  <c r="B49" i="3"/>
  <c r="B46" i="3"/>
  <c r="C46" i="3"/>
  <c r="I58" i="3"/>
  <c r="I64" i="3" s="1"/>
  <c r="I69" i="3" s="1"/>
  <c r="I73" i="3" s="1"/>
  <c r="I76" i="3" s="1"/>
  <c r="D58" i="3"/>
  <c r="B92" i="3"/>
  <c r="B91" i="3"/>
  <c r="B90" i="3"/>
  <c r="I89" i="3"/>
  <c r="H89" i="3"/>
  <c r="G89" i="3"/>
  <c r="F89" i="3"/>
  <c r="E89" i="3"/>
  <c r="D89" i="3"/>
  <c r="B87" i="3"/>
  <c r="B86" i="3"/>
  <c r="B85" i="3"/>
  <c r="B84" i="3"/>
  <c r="B83" i="3"/>
  <c r="I82" i="3"/>
  <c r="H82" i="3"/>
  <c r="G82" i="3"/>
  <c r="F82" i="3"/>
  <c r="E82" i="3"/>
  <c r="D82" i="3"/>
  <c r="B81" i="3"/>
  <c r="C19" i="3"/>
  <c r="C18" i="3"/>
  <c r="B8" i="3"/>
  <c r="B21" i="3" s="1"/>
  <c r="B30" i="3"/>
  <c r="B32" i="3" s="1"/>
  <c r="D64" i="3" l="1"/>
  <c r="C89" i="3"/>
  <c r="C82" i="3"/>
  <c r="C14" i="3"/>
  <c r="C10" i="3"/>
  <c r="C12" i="3"/>
  <c r="C13" i="3"/>
  <c r="C11" i="3"/>
  <c r="B89" i="3"/>
  <c r="D88" i="3"/>
  <c r="B82" i="3"/>
  <c r="G58" i="3"/>
  <c r="G64" i="3" s="1"/>
  <c r="G69" i="3" s="1"/>
  <c r="G73" i="3" s="1"/>
  <c r="G76" i="3" s="1"/>
  <c r="F58" i="3"/>
  <c r="F64" i="3" s="1"/>
  <c r="E58" i="3"/>
  <c r="E64" i="3" s="1"/>
  <c r="H58" i="3"/>
  <c r="H64" i="3" s="1"/>
  <c r="B58" i="3" l="1"/>
  <c r="C58" i="3"/>
  <c r="D69" i="3"/>
  <c r="B64" i="3"/>
  <c r="C64" i="3"/>
  <c r="D93" i="3"/>
  <c r="E80" i="3" s="1"/>
  <c r="H69" i="3"/>
  <c r="H73" i="3" s="1"/>
  <c r="H76" i="3" s="1"/>
  <c r="D73" i="3"/>
  <c r="F37" i="3"/>
  <c r="E69" i="3"/>
  <c r="E73" i="3" s="1"/>
  <c r="E76" i="3" s="1"/>
  <c r="F69" i="3"/>
  <c r="F73" i="3" s="1"/>
  <c r="F76" i="3" s="1"/>
  <c r="D76" i="3" l="1"/>
  <c r="C73" i="3"/>
  <c r="B73" i="3"/>
  <c r="B69" i="3"/>
  <c r="C69" i="3"/>
  <c r="E88" i="3"/>
  <c r="G37" i="3"/>
  <c r="C76" i="3" l="1"/>
  <c r="B76" i="3"/>
  <c r="E93" i="3"/>
  <c r="H37" i="3"/>
  <c r="F80" i="3" l="1"/>
  <c r="F88" i="3" l="1"/>
  <c r="F93" i="3" l="1"/>
  <c r="G80" i="3" l="1"/>
  <c r="G88" i="3" l="1"/>
  <c r="G93" i="3" l="1"/>
  <c r="H80" i="3" l="1"/>
  <c r="H88" i="3" l="1"/>
  <c r="H93" i="3" l="1"/>
  <c r="I80" i="3" l="1"/>
  <c r="C80" i="3" s="1"/>
  <c r="I88" i="3" l="1"/>
  <c r="I93" i="3" l="1"/>
  <c r="C93" i="3" s="1"/>
  <c r="C88" i="3"/>
  <c r="B80" i="3"/>
  <c r="B88" i="3"/>
  <c r="B93" i="3" l="1"/>
</calcChain>
</file>

<file path=xl/sharedStrings.xml><?xml version="1.0" encoding="utf-8"?>
<sst xmlns="http://schemas.openxmlformats.org/spreadsheetml/2006/main" count="104" uniqueCount="84">
  <si>
    <t>Investissement</t>
  </si>
  <si>
    <t>EUR HT</t>
  </si>
  <si>
    <t>Montant total brut de l'investissement</t>
  </si>
  <si>
    <t>%</t>
  </si>
  <si>
    <t>xxx</t>
  </si>
  <si>
    <t>Financement</t>
  </si>
  <si>
    <t>Commentaires</t>
  </si>
  <si>
    <t>Montant de l'apport en capitaux propres</t>
  </si>
  <si>
    <t>Montant total des avances d'actionnaires</t>
  </si>
  <si>
    <t>Montant de l'apport en dette</t>
  </si>
  <si>
    <t>Montant des avantages et subventions à l'investissement</t>
  </si>
  <si>
    <t>Montant total de l'investissement net des avantages et subventions</t>
  </si>
  <si>
    <t>Taux d'intérêt de l'emprunt bancaire</t>
  </si>
  <si>
    <t>Taux d'intérêt des avances d'actionnaires</t>
  </si>
  <si>
    <t>Durée de l'emprunt bancaire (en années)</t>
  </si>
  <si>
    <t>Ratio dette bancaire/fonds propres</t>
  </si>
  <si>
    <t>Part de la trésorerie affectée au paiement des dividendes (s'il y a lieu)</t>
  </si>
  <si>
    <t>Charges</t>
  </si>
  <si>
    <t>Montant à amortir (= investissement net)</t>
  </si>
  <si>
    <t>€ HT</t>
  </si>
  <si>
    <t xml:space="preserve">Exploitation dans le cadre du contrat </t>
  </si>
  <si>
    <t>Exercices (calendaires - 12 mois)</t>
  </si>
  <si>
    <t>Variation annuelle</t>
  </si>
  <si>
    <t>Compte de Résultat (EUR HT)</t>
  </si>
  <si>
    <t>Produits d'exploitation (PEX)</t>
  </si>
  <si>
    <t>Charges d'exploitation (CEX)</t>
  </si>
  <si>
    <t>Exploitation et maintenance</t>
  </si>
  <si>
    <t>Assurances</t>
  </si>
  <si>
    <t>Frais de gestion</t>
  </si>
  <si>
    <t>Autres charges d'exploitation</t>
  </si>
  <si>
    <t>Valeur ajoutée (VA) = PEX - CEX</t>
  </si>
  <si>
    <t>Impôts, taxes et versements assimilés (ITVA)</t>
  </si>
  <si>
    <t>CFE</t>
  </si>
  <si>
    <t>CVAE</t>
  </si>
  <si>
    <t>Taxe foncière</t>
  </si>
  <si>
    <t>Autres taxes</t>
  </si>
  <si>
    <t>Excédent brut d'exploitation (EBE) = VA - ITVA</t>
  </si>
  <si>
    <t>Dotation aux amortissements (DAI) au titre de l'investissement initial</t>
  </si>
  <si>
    <t>Dotation aux amortissements (DAR) au titre des dépenses de Gros Entretien Renouvellement (joindre le détail du calcul)</t>
  </si>
  <si>
    <t>Dotation (nette) aux fonds de réserve (DR)</t>
  </si>
  <si>
    <t>Résultat d'exploitation (REX) = EBE - DAI - DAR - DR - DP</t>
  </si>
  <si>
    <t>Produits financiers</t>
  </si>
  <si>
    <t>Intérêts bancaires sur l'emprunt bancaire (INT)</t>
  </si>
  <si>
    <t>Autres charges financières</t>
  </si>
  <si>
    <t>Résultat courant avant impôt (RCAI) = REX - INT</t>
  </si>
  <si>
    <t>Impôt sur les sociétés (IS)</t>
  </si>
  <si>
    <t>Taux effectif d'IS</t>
  </si>
  <si>
    <t>Résultat net de l'exercice (RN) = RCAI - IS</t>
  </si>
  <si>
    <t>Flux de trésorerie</t>
  </si>
  <si>
    <t>Trésorerie en début de période</t>
  </si>
  <si>
    <t>Autres flux de trésorerie sur la période avant distributions (prêt d'actionnaires et dividendes)</t>
  </si>
  <si>
    <t>Trésorerie en fin de période avant distributions (prêt d'actionnaires et dividendes)</t>
  </si>
  <si>
    <t>Paiements des intérêts au titre des avances d'actionnaires</t>
  </si>
  <si>
    <t>Remboursement des avances d'actionnaires</t>
  </si>
  <si>
    <t>Trésorerie en fin de période après distributions (prêt d'actionnaires et dividendes)</t>
  </si>
  <si>
    <t>redevance domaniale en % du chiffre d'affaires</t>
  </si>
  <si>
    <t>Début du contrat</t>
  </si>
  <si>
    <t>Activités</t>
  </si>
  <si>
    <t>Frais de personnel (yc charges sociales)</t>
  </si>
  <si>
    <t>Postes de l'investissement (à détailler)</t>
  </si>
  <si>
    <t xml:space="preserve">Objectif de TRI </t>
  </si>
  <si>
    <t>redevance domaniale proposée</t>
  </si>
  <si>
    <t>Montant moyen à amortir</t>
  </si>
  <si>
    <t>Année</t>
  </si>
  <si>
    <t>Durée moyenne d'amortissement</t>
  </si>
  <si>
    <t>Autres revenus d'exploitation (yc vente de services)</t>
  </si>
  <si>
    <t>…</t>
  </si>
  <si>
    <t>Dotation (nette) aux autres provisions (DP)</t>
  </si>
  <si>
    <t>Dividendes</t>
  </si>
  <si>
    <t>Distributions</t>
  </si>
  <si>
    <t>Consommables (yc fluides, carburant, etc.)</t>
  </si>
  <si>
    <t>à saisir par le candidat</t>
  </si>
  <si>
    <t>calcul automatique</t>
  </si>
  <si>
    <t>Site d'Agen</t>
  </si>
  <si>
    <t>Candidat</t>
  </si>
  <si>
    <t>En cumulé sur la durée du contrat</t>
  </si>
  <si>
    <t>En moyenne</t>
  </si>
  <si>
    <t>Produit d'exploitation (revenus tirés de l'activité x + les autres revenus d'exploitation)</t>
  </si>
  <si>
    <t>Fréquentation - xxx</t>
  </si>
  <si>
    <t>Redevance VNF (fixe)</t>
  </si>
  <si>
    <t>Redevance VNF (variable)</t>
  </si>
  <si>
    <t>Revenus tirés de l'activité principale</t>
  </si>
  <si>
    <t>Montant de redevance plancher (cumulé)</t>
  </si>
  <si>
    <t>Montant de redevance variable (cumulé)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</si>
</sst>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4" borderId="0" xfId="0" applyFont="1" applyFill="1" applyAlignment="1">
      <alignment vertical="top"/>
    </xf>
    <xf numFmtId="0" fontId="3" fillId="4" borderId="1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2" fillId="4" borderId="0" xfId="0" applyFont="1" applyFill="1" applyAlignment="1">
      <alignment horizontal="left" vertical="top" indent="2"/>
    </xf>
    <xf numFmtId="0" fontId="2" fillId="0" borderId="0" xfId="0" applyFont="1" applyFill="1" applyAlignment="1">
      <alignment vertical="top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7" fillId="3" borderId="0" xfId="0" applyFont="1" applyFill="1" applyAlignment="1">
      <alignment horizontal="right"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9" fontId="8" fillId="3" borderId="0" xfId="1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9" fontId="8" fillId="3" borderId="0" xfId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9" fontId="2" fillId="2" borderId="0" xfId="1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3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8" fillId="3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4" fontId="2" fillId="2" borderId="0" xfId="2" applyFont="1" applyFill="1" applyAlignment="1">
      <alignment horizontal="right" vertical="top"/>
    </xf>
    <xf numFmtId="9" fontId="2" fillId="2" borderId="0" xfId="1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8" fillId="3" borderId="0" xfId="0" applyFont="1" applyFill="1" applyAlignment="1">
      <alignment horizontal="right" vertical="top"/>
    </xf>
    <xf numFmtId="0" fontId="8" fillId="5" borderId="0" xfId="0" applyFont="1" applyFill="1" applyAlignment="1">
      <alignment horizontal="right" vertical="center"/>
    </xf>
    <xf numFmtId="0" fontId="7" fillId="5" borderId="0" xfId="0" applyFont="1" applyFill="1" applyAlignment="1">
      <alignment vertical="top"/>
    </xf>
    <xf numFmtId="0" fontId="7" fillId="5" borderId="0" xfId="0" applyFont="1" applyFill="1" applyAlignment="1">
      <alignment horizontal="right" vertical="top"/>
    </xf>
    <xf numFmtId="0" fontId="9" fillId="0" borderId="1" xfId="0" applyFont="1" applyBorder="1" applyAlignment="1">
      <alignment vertical="center" wrapText="1"/>
    </xf>
    <xf numFmtId="0" fontId="6" fillId="4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4" borderId="1" xfId="0" applyFont="1" applyFill="1" applyBorder="1" applyAlignment="1">
      <alignment vertical="top"/>
    </xf>
    <xf numFmtId="14" fontId="2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5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8019C-4FD3-4497-A344-2E01429867C1}">
  <dimension ref="A1:P94"/>
  <sheetViews>
    <sheetView tabSelected="1" topLeftCell="A16" zoomScaleNormal="130" workbookViewId="0">
      <pane xSplit="1" topLeftCell="B1" activePane="topRight" state="frozen"/>
      <selection activeCell="A161" sqref="A161"/>
      <selection pane="topRight" activeCell="D33" sqref="D33"/>
    </sheetView>
  </sheetViews>
  <sheetFormatPr baseColWidth="10" defaultColWidth="10.7109375" defaultRowHeight="11.25" x14ac:dyDescent="0.25"/>
  <cols>
    <col min="1" max="1" width="70.5703125" style="12" customWidth="1"/>
    <col min="2" max="3" width="15.7109375" style="2" customWidth="1"/>
    <col min="4" max="4" width="12.7109375" style="2" customWidth="1"/>
    <col min="5" max="9" width="12.7109375" style="1" customWidth="1"/>
    <col min="10" max="16384" width="10.7109375" style="1"/>
  </cols>
  <sheetData>
    <row r="1" spans="1:16" x14ac:dyDescent="0.25">
      <c r="A1" s="9" t="s">
        <v>74</v>
      </c>
      <c r="E1" s="45"/>
      <c r="F1" s="1" t="s">
        <v>72</v>
      </c>
    </row>
    <row r="2" spans="1:16" x14ac:dyDescent="0.25">
      <c r="A2" s="53" t="s">
        <v>73</v>
      </c>
      <c r="E2" s="46"/>
      <c r="F2" s="1" t="s">
        <v>71</v>
      </c>
    </row>
    <row r="3" spans="1:16" x14ac:dyDescent="0.25">
      <c r="A3" s="52" t="s">
        <v>56</v>
      </c>
      <c r="B3" s="57">
        <v>45658</v>
      </c>
    </row>
    <row r="4" spans="1:16" x14ac:dyDescent="0.25">
      <c r="A4" s="52" t="s">
        <v>82</v>
      </c>
      <c r="B4" s="61">
        <f>B54</f>
        <v>0</v>
      </c>
    </row>
    <row r="5" spans="1:16" x14ac:dyDescent="0.25">
      <c r="A5" s="52" t="s">
        <v>83</v>
      </c>
      <c r="B5" s="61">
        <f>B55</f>
        <v>0</v>
      </c>
    </row>
    <row r="6" spans="1:16" x14ac:dyDescent="0.25">
      <c r="A6" s="52"/>
    </row>
    <row r="7" spans="1:16" s="16" customFormat="1" x14ac:dyDescent="0.2">
      <c r="A7" s="54" t="s">
        <v>0</v>
      </c>
      <c r="B7" s="13" t="s">
        <v>1</v>
      </c>
      <c r="C7" s="14"/>
      <c r="D7" s="14"/>
      <c r="E7" s="14"/>
      <c r="F7" s="14"/>
      <c r="G7" s="15"/>
    </row>
    <row r="8" spans="1:16" s="16" customFormat="1" x14ac:dyDescent="0.2">
      <c r="A8" s="51" t="s">
        <v>2</v>
      </c>
      <c r="B8" s="17">
        <f>SUM(B10:B14)</f>
        <v>0</v>
      </c>
      <c r="C8" s="14"/>
      <c r="D8" s="14"/>
      <c r="E8" s="14"/>
      <c r="F8" s="14"/>
      <c r="G8" s="18"/>
    </row>
    <row r="9" spans="1:16" s="16" customFormat="1" x14ac:dyDescent="0.2">
      <c r="A9" s="55" t="s">
        <v>59</v>
      </c>
      <c r="B9" s="13" t="s">
        <v>1</v>
      </c>
      <c r="C9" s="19" t="s">
        <v>3</v>
      </c>
      <c r="E9" s="19"/>
      <c r="F9" s="19"/>
      <c r="G9" s="18"/>
    </row>
    <row r="10" spans="1:16" s="16" customFormat="1" x14ac:dyDescent="0.2">
      <c r="A10" s="24" t="s">
        <v>4</v>
      </c>
      <c r="B10" s="21">
        <v>0</v>
      </c>
      <c r="C10" s="22" t="e">
        <f>B10/$B$8</f>
        <v>#DIV/0!</v>
      </c>
      <c r="D10" s="20"/>
      <c r="E10" s="23"/>
      <c r="F10" s="23"/>
      <c r="G10" s="24"/>
      <c r="H10" s="20"/>
      <c r="I10" s="20"/>
      <c r="J10" s="20"/>
      <c r="K10" s="20"/>
      <c r="L10" s="20"/>
      <c r="M10" s="20"/>
      <c r="N10" s="20"/>
      <c r="O10" s="20"/>
      <c r="P10" s="20"/>
    </row>
    <row r="11" spans="1:16" s="16" customFormat="1" x14ac:dyDescent="0.2">
      <c r="A11" s="24" t="s">
        <v>4</v>
      </c>
      <c r="B11" s="21">
        <v>0</v>
      </c>
      <c r="C11" s="22" t="e">
        <f t="shared" ref="C11:C14" si="0">B11/$B$8</f>
        <v>#DIV/0!</v>
      </c>
      <c r="D11" s="20"/>
      <c r="E11" s="23"/>
      <c r="F11" s="23"/>
      <c r="G11" s="24"/>
      <c r="H11" s="20"/>
      <c r="I11" s="20"/>
      <c r="J11" s="20"/>
      <c r="K11" s="20"/>
      <c r="L11" s="20"/>
      <c r="M11" s="20"/>
      <c r="N11" s="20"/>
      <c r="O11" s="20"/>
      <c r="P11" s="20"/>
    </row>
    <row r="12" spans="1:16" s="16" customFormat="1" x14ac:dyDescent="0.2">
      <c r="A12" s="24" t="s">
        <v>4</v>
      </c>
      <c r="B12" s="21">
        <v>0</v>
      </c>
      <c r="C12" s="22" t="e">
        <f t="shared" si="0"/>
        <v>#DIV/0!</v>
      </c>
      <c r="D12" s="20"/>
      <c r="E12" s="23"/>
      <c r="F12" s="23"/>
      <c r="G12" s="24"/>
      <c r="H12" s="20"/>
      <c r="I12" s="20"/>
      <c r="J12" s="20"/>
      <c r="K12" s="20"/>
      <c r="L12" s="20"/>
      <c r="M12" s="20"/>
      <c r="N12" s="20"/>
      <c r="O12" s="20"/>
      <c r="P12" s="20"/>
    </row>
    <row r="13" spans="1:16" s="16" customFormat="1" x14ac:dyDescent="0.2">
      <c r="A13" s="24" t="s">
        <v>4</v>
      </c>
      <c r="B13" s="21">
        <v>0</v>
      </c>
      <c r="C13" s="22" t="e">
        <f t="shared" si="0"/>
        <v>#DIV/0!</v>
      </c>
      <c r="D13" s="20"/>
      <c r="E13" s="23"/>
      <c r="F13" s="23"/>
      <c r="G13" s="24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16" customFormat="1" x14ac:dyDescent="0.2">
      <c r="A14" s="24" t="s">
        <v>4</v>
      </c>
      <c r="B14" s="21">
        <v>0</v>
      </c>
      <c r="C14" s="22" t="e">
        <f t="shared" si="0"/>
        <v>#DIV/0!</v>
      </c>
      <c r="D14" s="20"/>
      <c r="E14" s="23"/>
      <c r="F14" s="23"/>
      <c r="G14" s="24"/>
      <c r="H14" s="20"/>
      <c r="I14" s="20"/>
      <c r="J14" s="20"/>
      <c r="K14" s="20"/>
      <c r="L14" s="20"/>
      <c r="M14" s="20"/>
      <c r="N14" s="20"/>
      <c r="O14" s="20"/>
      <c r="P14" s="20"/>
    </row>
    <row r="15" spans="1:16" x14ac:dyDescent="0.25">
      <c r="A15" s="52"/>
    </row>
    <row r="16" spans="1:16" s="16" customFormat="1" x14ac:dyDescent="0.2">
      <c r="A16" s="51" t="s">
        <v>5</v>
      </c>
      <c r="B16" s="25" t="s">
        <v>1</v>
      </c>
      <c r="C16" s="25" t="s">
        <v>3</v>
      </c>
      <c r="D16" s="25"/>
      <c r="E16" s="25"/>
      <c r="F16" s="20"/>
      <c r="G16" s="26"/>
      <c r="H16" s="20"/>
      <c r="I16" s="20"/>
      <c r="J16" s="20"/>
      <c r="K16" s="20"/>
      <c r="L16" s="20"/>
      <c r="M16" s="20"/>
      <c r="N16" s="20"/>
      <c r="O16" s="20"/>
      <c r="P16" s="20"/>
    </row>
    <row r="17" spans="1:16" s="16" customFormat="1" x14ac:dyDescent="0.2">
      <c r="A17" s="24" t="s">
        <v>7</v>
      </c>
      <c r="B17" s="27">
        <v>0</v>
      </c>
      <c r="C17" s="28" t="e">
        <f>B17/(B17+B18+B19+B20)</f>
        <v>#DIV/0!</v>
      </c>
      <c r="D17" s="25"/>
      <c r="E17" s="25"/>
      <c r="F17" s="29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s="16" customFormat="1" x14ac:dyDescent="0.2">
      <c r="A18" s="24" t="s">
        <v>8</v>
      </c>
      <c r="B18" s="27">
        <v>0</v>
      </c>
      <c r="C18" s="28" t="e">
        <f>B18/(B17+B18+B19+B20)</f>
        <v>#DIV/0!</v>
      </c>
      <c r="D18" s="25"/>
      <c r="E18" s="25"/>
      <c r="F18" s="29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s="16" customFormat="1" x14ac:dyDescent="0.2">
      <c r="A19" s="24" t="s">
        <v>9</v>
      </c>
      <c r="B19" s="27">
        <v>0</v>
      </c>
      <c r="C19" s="28" t="e">
        <f>B19/(B17+B18+B19+B20)</f>
        <v>#DIV/0!</v>
      </c>
      <c r="D19" s="25"/>
      <c r="E19" s="25"/>
      <c r="F19" s="29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s="16" customFormat="1" x14ac:dyDescent="0.2">
      <c r="A20" s="24" t="s">
        <v>10</v>
      </c>
      <c r="B20" s="27">
        <v>0</v>
      </c>
      <c r="C20" s="30"/>
      <c r="D20" s="30"/>
      <c r="E20" s="30"/>
      <c r="F20" s="30"/>
      <c r="G20" s="29"/>
      <c r="H20" s="20"/>
      <c r="I20" s="20"/>
      <c r="J20" s="20"/>
      <c r="K20" s="20"/>
      <c r="L20" s="20"/>
      <c r="M20" s="20"/>
      <c r="N20" s="20"/>
      <c r="O20" s="20"/>
      <c r="P20" s="20"/>
    </row>
    <row r="21" spans="1:16" s="16" customFormat="1" x14ac:dyDescent="0.2">
      <c r="A21" s="24" t="s">
        <v>11</v>
      </c>
      <c r="B21" s="17">
        <f>B8-B20</f>
        <v>0</v>
      </c>
      <c r="C21" s="30"/>
      <c r="D21" s="30"/>
      <c r="E21" s="30"/>
      <c r="F21" s="30"/>
      <c r="G21" s="29"/>
      <c r="H21" s="20"/>
      <c r="I21" s="20"/>
      <c r="J21" s="20"/>
      <c r="K21" s="20"/>
      <c r="L21" s="20"/>
      <c r="M21" s="20"/>
      <c r="N21" s="20"/>
      <c r="O21" s="20"/>
      <c r="P21" s="20"/>
    </row>
    <row r="22" spans="1:16" s="16" customFormat="1" x14ac:dyDescent="0.2">
      <c r="A22" s="24" t="s">
        <v>12</v>
      </c>
      <c r="B22" s="31">
        <v>0</v>
      </c>
      <c r="C22" s="30"/>
      <c r="D22" s="30"/>
      <c r="E22" s="30"/>
      <c r="F22" s="30"/>
      <c r="G22" s="29"/>
      <c r="H22" s="20"/>
      <c r="I22" s="20"/>
      <c r="J22" s="20"/>
      <c r="K22" s="20"/>
      <c r="L22" s="20"/>
      <c r="M22" s="20"/>
      <c r="N22" s="20"/>
      <c r="O22" s="20"/>
      <c r="P22" s="20"/>
    </row>
    <row r="23" spans="1:16" s="16" customFormat="1" x14ac:dyDescent="0.2">
      <c r="A23" s="24" t="s">
        <v>13</v>
      </c>
      <c r="B23" s="31">
        <v>0</v>
      </c>
      <c r="C23" s="30"/>
      <c r="D23" s="30"/>
      <c r="E23" s="30"/>
      <c r="F23" s="30"/>
      <c r="G23" s="29"/>
      <c r="H23" s="20"/>
      <c r="I23" s="20"/>
      <c r="J23" s="20"/>
      <c r="K23" s="20"/>
      <c r="L23" s="20"/>
      <c r="M23" s="20"/>
      <c r="N23" s="20"/>
      <c r="O23" s="20"/>
      <c r="P23" s="20"/>
    </row>
    <row r="24" spans="1:16" s="16" customFormat="1" x14ac:dyDescent="0.2">
      <c r="A24" s="24" t="s">
        <v>14</v>
      </c>
      <c r="B24" s="27">
        <v>0</v>
      </c>
      <c r="C24" s="30"/>
      <c r="D24" s="30"/>
      <c r="E24" s="30"/>
      <c r="F24" s="30"/>
      <c r="G24" s="29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x14ac:dyDescent="0.2">
      <c r="A25" s="24" t="s">
        <v>15</v>
      </c>
      <c r="B25" s="48" t="e">
        <f>(B18+B19)/B17</f>
        <v>#DIV/0!</v>
      </c>
      <c r="C25" s="30"/>
      <c r="D25" s="30"/>
      <c r="E25" s="30"/>
      <c r="F25" s="30"/>
      <c r="G25" s="29"/>
      <c r="H25" s="20"/>
      <c r="I25" s="20"/>
      <c r="J25" s="20"/>
      <c r="K25" s="20"/>
      <c r="L25" s="20"/>
      <c r="M25" s="20"/>
      <c r="N25" s="20"/>
      <c r="O25" s="20"/>
      <c r="P25" s="20"/>
    </row>
    <row r="26" spans="1:16" s="16" customFormat="1" x14ac:dyDescent="0.2">
      <c r="A26" s="24" t="s">
        <v>16</v>
      </c>
      <c r="B26" s="31">
        <v>0</v>
      </c>
      <c r="C26" s="30"/>
      <c r="D26" s="30"/>
      <c r="E26" s="30"/>
      <c r="F26" s="30"/>
      <c r="G26" s="29"/>
      <c r="H26" s="20"/>
      <c r="I26" s="20"/>
      <c r="J26" s="20"/>
      <c r="K26" s="20"/>
      <c r="L26" s="20"/>
      <c r="M26" s="20"/>
      <c r="N26" s="20"/>
      <c r="O26" s="20"/>
      <c r="P26" s="20"/>
    </row>
    <row r="27" spans="1:16" s="16" customFormat="1" x14ac:dyDescent="0.2">
      <c r="A27" s="24" t="s">
        <v>60</v>
      </c>
      <c r="B27" s="31">
        <v>0</v>
      </c>
      <c r="C27" s="30"/>
      <c r="D27" s="30"/>
      <c r="E27" s="30"/>
      <c r="F27" s="30"/>
      <c r="G27" s="29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5">
      <c r="A28" s="52"/>
    </row>
    <row r="29" spans="1:16" s="3" customFormat="1" x14ac:dyDescent="0.25">
      <c r="A29" s="56" t="s">
        <v>17</v>
      </c>
      <c r="B29" s="4"/>
      <c r="C29" s="4"/>
      <c r="D29" s="4"/>
      <c r="E29" s="6" t="s">
        <v>6</v>
      </c>
    </row>
    <row r="30" spans="1:16" x14ac:dyDescent="0.25">
      <c r="A30" s="52" t="s">
        <v>18</v>
      </c>
      <c r="B30" s="47">
        <f>B22</f>
        <v>0</v>
      </c>
      <c r="C30" s="2" t="s">
        <v>19</v>
      </c>
    </row>
    <row r="31" spans="1:16" x14ac:dyDescent="0.25">
      <c r="A31" s="52" t="s">
        <v>64</v>
      </c>
      <c r="B31" s="5">
        <v>0</v>
      </c>
      <c r="C31" s="2" t="s">
        <v>63</v>
      </c>
    </row>
    <row r="32" spans="1:16" x14ac:dyDescent="0.25">
      <c r="A32" s="52" t="s">
        <v>62</v>
      </c>
      <c r="B32" s="42" t="e">
        <f>B30/B31</f>
        <v>#DIV/0!</v>
      </c>
    </row>
    <row r="33" spans="1:9" x14ac:dyDescent="0.25">
      <c r="A33" s="52" t="s">
        <v>61</v>
      </c>
      <c r="B33" s="42"/>
    </row>
    <row r="34" spans="1:9" x14ac:dyDescent="0.25">
      <c r="A34" s="8" t="s">
        <v>55</v>
      </c>
      <c r="B34" s="43">
        <v>0</v>
      </c>
    </row>
    <row r="35" spans="1:9" x14ac:dyDescent="0.25">
      <c r="A35" s="8"/>
    </row>
    <row r="36" spans="1:9" s="3" customFormat="1" x14ac:dyDescent="0.25">
      <c r="A36" s="9" t="s">
        <v>57</v>
      </c>
      <c r="D36" s="7" t="s">
        <v>20</v>
      </c>
    </row>
    <row r="37" spans="1:9" s="3" customFormat="1" x14ac:dyDescent="0.25">
      <c r="A37" s="10" t="s">
        <v>21</v>
      </c>
      <c r="D37" s="4">
        <v>2025</v>
      </c>
      <c r="E37" s="4">
        <f>D37+1</f>
        <v>2026</v>
      </c>
      <c r="F37" s="4">
        <f t="shared" ref="F37:H37" si="1">E37+1</f>
        <v>2027</v>
      </c>
      <c r="G37" s="4">
        <f t="shared" si="1"/>
        <v>2028</v>
      </c>
      <c r="H37" s="4">
        <f t="shared" si="1"/>
        <v>2029</v>
      </c>
      <c r="I37" s="4" t="s">
        <v>66</v>
      </c>
    </row>
    <row r="38" spans="1:9" x14ac:dyDescent="0.25">
      <c r="A38" s="8" t="s">
        <v>78</v>
      </c>
      <c r="D38" s="5"/>
      <c r="E38" s="5"/>
      <c r="F38" s="5"/>
      <c r="G38" s="44"/>
      <c r="H38" s="44"/>
      <c r="I38" s="44"/>
    </row>
    <row r="39" spans="1:9" x14ac:dyDescent="0.25">
      <c r="A39" s="8" t="s">
        <v>22</v>
      </c>
      <c r="D39" s="5"/>
      <c r="E39" s="5"/>
      <c r="F39" s="5"/>
      <c r="G39" s="44"/>
      <c r="H39" s="44"/>
      <c r="I39" s="44"/>
    </row>
    <row r="40" spans="1:9" x14ac:dyDescent="0.25">
      <c r="A40" s="8" t="s">
        <v>78</v>
      </c>
      <c r="D40" s="5"/>
      <c r="E40" s="5"/>
      <c r="F40" s="5"/>
      <c r="G40" s="44"/>
      <c r="H40" s="44"/>
      <c r="I40" s="44"/>
    </row>
    <row r="41" spans="1:9" x14ac:dyDescent="0.25">
      <c r="A41" s="8" t="s">
        <v>22</v>
      </c>
      <c r="D41" s="5"/>
      <c r="E41" s="5"/>
      <c r="F41" s="5"/>
      <c r="G41" s="44"/>
      <c r="H41" s="44"/>
      <c r="I41" s="44"/>
    </row>
    <row r="42" spans="1:9" x14ac:dyDescent="0.25">
      <c r="A42" s="8" t="s">
        <v>78</v>
      </c>
      <c r="D42" s="5"/>
      <c r="E42" s="5"/>
      <c r="F42" s="5"/>
      <c r="G42" s="44"/>
      <c r="H42" s="44"/>
      <c r="I42" s="44"/>
    </row>
    <row r="43" spans="1:9" x14ac:dyDescent="0.25">
      <c r="A43" s="8" t="s">
        <v>22</v>
      </c>
      <c r="D43" s="5"/>
      <c r="E43" s="5"/>
      <c r="F43" s="5"/>
      <c r="G43" s="44"/>
      <c r="H43" s="44"/>
      <c r="I43" s="44"/>
    </row>
    <row r="44" spans="1:9" x14ac:dyDescent="0.25">
      <c r="A44" s="8"/>
      <c r="E44" s="2"/>
      <c r="F44" s="2"/>
    </row>
    <row r="45" spans="1:9" s="3" customFormat="1" ht="22.5" x14ac:dyDescent="0.25">
      <c r="A45" s="9" t="s">
        <v>23</v>
      </c>
      <c r="B45" s="41" t="s">
        <v>75</v>
      </c>
      <c r="C45" s="33" t="s">
        <v>76</v>
      </c>
      <c r="D45" s="4">
        <v>2025</v>
      </c>
      <c r="E45" s="4">
        <v>2026</v>
      </c>
      <c r="F45" s="4">
        <v>2027</v>
      </c>
      <c r="G45" s="4">
        <v>2028</v>
      </c>
      <c r="H45" s="4">
        <v>2029</v>
      </c>
      <c r="I45" s="4" t="s">
        <v>66</v>
      </c>
    </row>
    <row r="46" spans="1:9" x14ac:dyDescent="0.25">
      <c r="A46" s="10" t="s">
        <v>24</v>
      </c>
      <c r="B46" s="49">
        <f>SUM(D46:I46)</f>
        <v>0</v>
      </c>
      <c r="C46" s="49">
        <f>AVERAGE(D46,H46)</f>
        <v>0</v>
      </c>
      <c r="D46" s="49">
        <f t="shared" ref="D46:I46" si="2">SUM(D47:D48)</f>
        <v>0</v>
      </c>
      <c r="E46" s="49">
        <f t="shared" si="2"/>
        <v>0</v>
      </c>
      <c r="F46" s="49">
        <f t="shared" si="2"/>
        <v>0</v>
      </c>
      <c r="G46" s="49">
        <f t="shared" si="2"/>
        <v>0</v>
      </c>
      <c r="H46" s="49">
        <f t="shared" si="2"/>
        <v>0</v>
      </c>
      <c r="I46" s="49">
        <f t="shared" si="2"/>
        <v>0</v>
      </c>
    </row>
    <row r="47" spans="1:9" x14ac:dyDescent="0.25">
      <c r="A47" s="11" t="s">
        <v>81</v>
      </c>
      <c r="B47" s="60">
        <f t="shared" ref="B47:B76" si="3">SUM(D47:I47)</f>
        <v>0</v>
      </c>
      <c r="C47" s="60" t="e">
        <f t="shared" ref="C47:C76" si="4">AVERAGE(D47,H47)</f>
        <v>#DIV/0!</v>
      </c>
      <c r="D47" s="5"/>
      <c r="E47" s="5"/>
      <c r="F47" s="5"/>
      <c r="G47" s="44"/>
      <c r="H47" s="44"/>
      <c r="I47" s="44"/>
    </row>
    <row r="48" spans="1:9" x14ac:dyDescent="0.25">
      <c r="A48" s="11" t="s">
        <v>65</v>
      </c>
      <c r="B48" s="60">
        <f t="shared" si="3"/>
        <v>0</v>
      </c>
      <c r="C48" s="60" t="e">
        <f t="shared" si="4"/>
        <v>#DIV/0!</v>
      </c>
      <c r="D48" s="5"/>
      <c r="E48" s="5"/>
      <c r="F48" s="5"/>
      <c r="G48" s="44"/>
      <c r="H48" s="44"/>
      <c r="I48" s="44"/>
    </row>
    <row r="49" spans="1:9" x14ac:dyDescent="0.25">
      <c r="A49" s="10" t="s">
        <v>25</v>
      </c>
      <c r="B49" s="49">
        <f t="shared" si="3"/>
        <v>0</v>
      </c>
      <c r="C49" s="49">
        <f t="shared" si="4"/>
        <v>0</v>
      </c>
      <c r="D49" s="49">
        <f>SUM(D50:D57)</f>
        <v>0</v>
      </c>
      <c r="E49" s="49">
        <f t="shared" ref="E49:H49" si="5">SUM(E50:E57)</f>
        <v>0</v>
      </c>
      <c r="F49" s="49">
        <f t="shared" si="5"/>
        <v>0</v>
      </c>
      <c r="G49" s="49">
        <f t="shared" si="5"/>
        <v>0</v>
      </c>
      <c r="H49" s="49">
        <f t="shared" si="5"/>
        <v>0</v>
      </c>
      <c r="I49" s="49">
        <f>SUM(I50:I57)</f>
        <v>0</v>
      </c>
    </row>
    <row r="50" spans="1:9" x14ac:dyDescent="0.25">
      <c r="A50" s="11" t="s">
        <v>26</v>
      </c>
      <c r="B50" s="60">
        <f t="shared" si="3"/>
        <v>0</v>
      </c>
      <c r="C50" s="60" t="e">
        <f t="shared" si="4"/>
        <v>#DIV/0!</v>
      </c>
      <c r="D50" s="5"/>
      <c r="E50" s="5"/>
      <c r="F50" s="5"/>
      <c r="G50" s="44"/>
      <c r="H50" s="44"/>
      <c r="I50" s="44"/>
    </row>
    <row r="51" spans="1:9" x14ac:dyDescent="0.25">
      <c r="A51" s="11" t="s">
        <v>70</v>
      </c>
      <c r="B51" s="60">
        <f t="shared" si="3"/>
        <v>0</v>
      </c>
      <c r="C51" s="60" t="e">
        <f t="shared" si="4"/>
        <v>#DIV/0!</v>
      </c>
      <c r="D51" s="5"/>
      <c r="E51" s="5"/>
      <c r="F51" s="5"/>
      <c r="G51" s="44"/>
      <c r="H51" s="44"/>
      <c r="I51" s="44"/>
    </row>
    <row r="52" spans="1:9" x14ac:dyDescent="0.25">
      <c r="A52" s="11" t="s">
        <v>58</v>
      </c>
      <c r="B52" s="60">
        <f t="shared" si="3"/>
        <v>0</v>
      </c>
      <c r="C52" s="60" t="e">
        <f t="shared" si="4"/>
        <v>#DIV/0!</v>
      </c>
      <c r="D52" s="5"/>
      <c r="E52" s="5"/>
      <c r="F52" s="5"/>
      <c r="G52" s="44"/>
      <c r="H52" s="44"/>
      <c r="I52" s="44"/>
    </row>
    <row r="53" spans="1:9" x14ac:dyDescent="0.25">
      <c r="A53" s="11" t="s">
        <v>27</v>
      </c>
      <c r="B53" s="60">
        <f t="shared" si="3"/>
        <v>0</v>
      </c>
      <c r="C53" s="60" t="e">
        <f t="shared" si="4"/>
        <v>#DIV/0!</v>
      </c>
      <c r="D53" s="5"/>
      <c r="E53" s="5"/>
      <c r="F53" s="5"/>
      <c r="G53" s="44"/>
      <c r="H53" s="44"/>
      <c r="I53" s="44"/>
    </row>
    <row r="54" spans="1:9" x14ac:dyDescent="0.25">
      <c r="A54" s="11" t="s">
        <v>79</v>
      </c>
      <c r="B54" s="60">
        <f t="shared" si="3"/>
        <v>0</v>
      </c>
      <c r="C54" s="60" t="e">
        <f t="shared" si="4"/>
        <v>#DIV/0!</v>
      </c>
      <c r="D54" s="5"/>
      <c r="E54" s="5"/>
      <c r="F54" s="5"/>
      <c r="G54" s="44"/>
      <c r="H54" s="44"/>
      <c r="I54" s="44"/>
    </row>
    <row r="55" spans="1:9" x14ac:dyDescent="0.25">
      <c r="A55" s="11" t="s">
        <v>80</v>
      </c>
      <c r="B55" s="60">
        <f t="shared" si="3"/>
        <v>0</v>
      </c>
      <c r="C55" s="60" t="e">
        <f t="shared" si="4"/>
        <v>#DIV/0!</v>
      </c>
      <c r="D55" s="5"/>
      <c r="E55" s="5"/>
      <c r="F55" s="5"/>
      <c r="G55" s="44"/>
      <c r="H55" s="44"/>
      <c r="I55" s="44"/>
    </row>
    <row r="56" spans="1:9" x14ac:dyDescent="0.25">
      <c r="A56" s="11" t="s">
        <v>28</v>
      </c>
      <c r="B56" s="60">
        <f t="shared" si="3"/>
        <v>0</v>
      </c>
      <c r="C56" s="60" t="e">
        <f t="shared" si="4"/>
        <v>#DIV/0!</v>
      </c>
      <c r="D56" s="5"/>
      <c r="E56" s="5"/>
      <c r="F56" s="5"/>
      <c r="G56" s="44"/>
      <c r="H56" s="44"/>
      <c r="I56" s="44"/>
    </row>
    <row r="57" spans="1:9" x14ac:dyDescent="0.25">
      <c r="A57" s="11" t="s">
        <v>29</v>
      </c>
      <c r="B57" s="60">
        <f t="shared" si="3"/>
        <v>0</v>
      </c>
      <c r="C57" s="60" t="e">
        <f t="shared" si="4"/>
        <v>#DIV/0!</v>
      </c>
      <c r="D57" s="5"/>
      <c r="E57" s="5"/>
      <c r="F57" s="5"/>
      <c r="G57" s="44"/>
      <c r="H57" s="44"/>
      <c r="I57" s="44"/>
    </row>
    <row r="58" spans="1:9" x14ac:dyDescent="0.25">
      <c r="A58" s="10" t="s">
        <v>30</v>
      </c>
      <c r="B58" s="49">
        <f t="shared" si="3"/>
        <v>0</v>
      </c>
      <c r="C58" s="49">
        <f t="shared" si="4"/>
        <v>0</v>
      </c>
      <c r="D58" s="50">
        <f t="shared" ref="D58:I58" si="6">D46-D49</f>
        <v>0</v>
      </c>
      <c r="E58" s="50">
        <f t="shared" si="6"/>
        <v>0</v>
      </c>
      <c r="F58" s="50">
        <f t="shared" si="6"/>
        <v>0</v>
      </c>
      <c r="G58" s="50">
        <f t="shared" si="6"/>
        <v>0</v>
      </c>
      <c r="H58" s="50">
        <f t="shared" si="6"/>
        <v>0</v>
      </c>
      <c r="I58" s="50">
        <f t="shared" si="6"/>
        <v>0</v>
      </c>
    </row>
    <row r="59" spans="1:9" x14ac:dyDescent="0.25">
      <c r="A59" s="11" t="s">
        <v>31</v>
      </c>
      <c r="B59" s="60">
        <f t="shared" si="3"/>
        <v>0</v>
      </c>
      <c r="C59" s="60" t="e">
        <f t="shared" si="4"/>
        <v>#DIV/0!</v>
      </c>
      <c r="D59" s="5"/>
      <c r="E59" s="5"/>
      <c r="F59" s="5"/>
      <c r="G59" s="44"/>
      <c r="H59" s="44"/>
      <c r="I59" s="44"/>
    </row>
    <row r="60" spans="1:9" x14ac:dyDescent="0.25">
      <c r="A60" s="11" t="s">
        <v>32</v>
      </c>
      <c r="B60" s="60">
        <f t="shared" si="3"/>
        <v>0</v>
      </c>
      <c r="C60" s="60" t="e">
        <f t="shared" si="4"/>
        <v>#DIV/0!</v>
      </c>
      <c r="D60" s="5"/>
      <c r="E60" s="5"/>
      <c r="F60" s="5"/>
      <c r="G60" s="44"/>
      <c r="H60" s="44"/>
      <c r="I60" s="44"/>
    </row>
    <row r="61" spans="1:9" x14ac:dyDescent="0.25">
      <c r="A61" s="11" t="s">
        <v>33</v>
      </c>
      <c r="B61" s="60">
        <f t="shared" si="3"/>
        <v>0</v>
      </c>
      <c r="C61" s="60" t="e">
        <f t="shared" si="4"/>
        <v>#DIV/0!</v>
      </c>
      <c r="D61" s="5"/>
      <c r="E61" s="5"/>
      <c r="F61" s="5"/>
      <c r="G61" s="44"/>
      <c r="H61" s="44"/>
      <c r="I61" s="44"/>
    </row>
    <row r="62" spans="1:9" x14ac:dyDescent="0.25">
      <c r="A62" s="11" t="s">
        <v>34</v>
      </c>
      <c r="B62" s="60">
        <f t="shared" si="3"/>
        <v>0</v>
      </c>
      <c r="C62" s="60" t="e">
        <f t="shared" si="4"/>
        <v>#DIV/0!</v>
      </c>
      <c r="D62" s="5"/>
      <c r="E62" s="5"/>
      <c r="F62" s="5"/>
      <c r="G62" s="44"/>
      <c r="H62" s="44"/>
      <c r="I62" s="44"/>
    </row>
    <row r="63" spans="1:9" x14ac:dyDescent="0.25">
      <c r="A63" s="11" t="s">
        <v>35</v>
      </c>
      <c r="B63" s="60">
        <f t="shared" si="3"/>
        <v>0</v>
      </c>
      <c r="C63" s="60" t="e">
        <f t="shared" si="4"/>
        <v>#DIV/0!</v>
      </c>
      <c r="D63" s="5"/>
      <c r="E63" s="5"/>
      <c r="F63" s="5"/>
      <c r="G63" s="44"/>
      <c r="H63" s="44"/>
      <c r="I63" s="44"/>
    </row>
    <row r="64" spans="1:9" x14ac:dyDescent="0.25">
      <c r="A64" s="10" t="s">
        <v>36</v>
      </c>
      <c r="B64" s="49">
        <f t="shared" si="3"/>
        <v>0</v>
      </c>
      <c r="C64" s="49">
        <f t="shared" si="4"/>
        <v>0</v>
      </c>
      <c r="D64" s="50">
        <f>D58-(D59+D60+D61+D62+D63)</f>
        <v>0</v>
      </c>
      <c r="E64" s="50">
        <f t="shared" ref="E64:I64" si="7">E58-(E59+E60+E61+E62+E63)</f>
        <v>0</v>
      </c>
      <c r="F64" s="50">
        <f t="shared" si="7"/>
        <v>0</v>
      </c>
      <c r="G64" s="50">
        <f t="shared" si="7"/>
        <v>0</v>
      </c>
      <c r="H64" s="50">
        <f t="shared" si="7"/>
        <v>0</v>
      </c>
      <c r="I64" s="50">
        <f t="shared" si="7"/>
        <v>0</v>
      </c>
    </row>
    <row r="65" spans="1:9" x14ac:dyDescent="0.25">
      <c r="A65" s="11" t="s">
        <v>37</v>
      </c>
      <c r="B65" s="60">
        <f t="shared" si="3"/>
        <v>0</v>
      </c>
      <c r="C65" s="60" t="e">
        <f t="shared" si="4"/>
        <v>#DIV/0!</v>
      </c>
      <c r="D65" s="5"/>
      <c r="E65" s="5"/>
      <c r="F65" s="5"/>
      <c r="G65" s="5"/>
      <c r="H65" s="5"/>
      <c r="I65" s="5"/>
    </row>
    <row r="66" spans="1:9" x14ac:dyDescent="0.25">
      <c r="A66" s="11" t="s">
        <v>38</v>
      </c>
      <c r="B66" s="60">
        <f t="shared" si="3"/>
        <v>0</v>
      </c>
      <c r="C66" s="60" t="e">
        <f t="shared" si="4"/>
        <v>#DIV/0!</v>
      </c>
      <c r="D66" s="5"/>
      <c r="E66" s="5"/>
      <c r="F66" s="5"/>
      <c r="G66" s="5"/>
      <c r="H66" s="5"/>
      <c r="I66" s="5"/>
    </row>
    <row r="67" spans="1:9" x14ac:dyDescent="0.25">
      <c r="A67" s="11" t="s">
        <v>39</v>
      </c>
      <c r="B67" s="60">
        <f t="shared" si="3"/>
        <v>0</v>
      </c>
      <c r="C67" s="60" t="e">
        <f t="shared" si="4"/>
        <v>#DIV/0!</v>
      </c>
      <c r="D67" s="5"/>
      <c r="E67" s="5"/>
      <c r="F67" s="5"/>
      <c r="G67" s="5"/>
      <c r="H67" s="5"/>
      <c r="I67" s="5"/>
    </row>
    <row r="68" spans="1:9" x14ac:dyDescent="0.25">
      <c r="A68" s="11" t="s">
        <v>67</v>
      </c>
      <c r="B68" s="60">
        <f t="shared" si="3"/>
        <v>0</v>
      </c>
      <c r="C68" s="60" t="e">
        <f t="shared" si="4"/>
        <v>#DIV/0!</v>
      </c>
      <c r="D68" s="5"/>
      <c r="E68" s="5"/>
      <c r="F68" s="5"/>
      <c r="G68" s="5"/>
      <c r="H68" s="5"/>
      <c r="I68" s="5"/>
    </row>
    <row r="69" spans="1:9" x14ac:dyDescent="0.25">
      <c r="A69" s="10" t="s">
        <v>40</v>
      </c>
      <c r="B69" s="49">
        <f t="shared" si="3"/>
        <v>0</v>
      </c>
      <c r="C69" s="49">
        <f t="shared" si="4"/>
        <v>0</v>
      </c>
      <c r="D69" s="50">
        <f>D64-(D65+D66+D67+D68)</f>
        <v>0</v>
      </c>
      <c r="E69" s="50">
        <f t="shared" ref="E69:I69" si="8">E64-(E65+E66+E67+E68)</f>
        <v>0</v>
      </c>
      <c r="F69" s="50">
        <f t="shared" si="8"/>
        <v>0</v>
      </c>
      <c r="G69" s="50">
        <f t="shared" si="8"/>
        <v>0</v>
      </c>
      <c r="H69" s="50">
        <f t="shared" si="8"/>
        <v>0</v>
      </c>
      <c r="I69" s="50">
        <f t="shared" si="8"/>
        <v>0</v>
      </c>
    </row>
    <row r="70" spans="1:9" x14ac:dyDescent="0.25">
      <c r="A70" s="11" t="s">
        <v>41</v>
      </c>
      <c r="B70" s="60">
        <f t="shared" si="3"/>
        <v>0</v>
      </c>
      <c r="C70" s="60" t="e">
        <f t="shared" si="4"/>
        <v>#DIV/0!</v>
      </c>
      <c r="D70" s="5"/>
      <c r="E70" s="5"/>
      <c r="F70" s="5"/>
      <c r="G70" s="5"/>
      <c r="H70" s="5"/>
      <c r="I70" s="5"/>
    </row>
    <row r="71" spans="1:9" x14ac:dyDescent="0.25">
      <c r="A71" s="11" t="s">
        <v>42</v>
      </c>
      <c r="B71" s="60">
        <f t="shared" si="3"/>
        <v>0</v>
      </c>
      <c r="C71" s="60" t="e">
        <f t="shared" si="4"/>
        <v>#DIV/0!</v>
      </c>
      <c r="D71" s="5"/>
      <c r="E71" s="5"/>
      <c r="F71" s="5"/>
      <c r="G71" s="5"/>
      <c r="H71" s="5"/>
      <c r="I71" s="5"/>
    </row>
    <row r="72" spans="1:9" x14ac:dyDescent="0.25">
      <c r="A72" s="11" t="s">
        <v>43</v>
      </c>
      <c r="B72" s="60">
        <f t="shared" si="3"/>
        <v>0</v>
      </c>
      <c r="C72" s="60" t="e">
        <f t="shared" si="4"/>
        <v>#DIV/0!</v>
      </c>
      <c r="D72" s="5"/>
      <c r="E72" s="5"/>
      <c r="F72" s="5"/>
      <c r="G72" s="5"/>
      <c r="H72" s="5"/>
      <c r="I72" s="5"/>
    </row>
    <row r="73" spans="1:9" x14ac:dyDescent="0.25">
      <c r="A73" s="10" t="s">
        <v>44</v>
      </c>
      <c r="B73" s="49">
        <f t="shared" si="3"/>
        <v>0</v>
      </c>
      <c r="C73" s="49">
        <f t="shared" si="4"/>
        <v>0</v>
      </c>
      <c r="D73" s="50">
        <f>D69+D70-(D71+D72)</f>
        <v>0</v>
      </c>
      <c r="E73" s="50">
        <f t="shared" ref="E73:I73" si="9">E69+E70-(E71+E72)</f>
        <v>0</v>
      </c>
      <c r="F73" s="50">
        <f t="shared" si="9"/>
        <v>0</v>
      </c>
      <c r="G73" s="50">
        <f t="shared" si="9"/>
        <v>0</v>
      </c>
      <c r="H73" s="50">
        <f t="shared" si="9"/>
        <v>0</v>
      </c>
      <c r="I73" s="50">
        <f t="shared" si="9"/>
        <v>0</v>
      </c>
    </row>
    <row r="74" spans="1:9" x14ac:dyDescent="0.25">
      <c r="A74" s="11" t="s">
        <v>45</v>
      </c>
      <c r="B74" s="60">
        <f t="shared" si="3"/>
        <v>0</v>
      </c>
      <c r="C74" s="60" t="e">
        <f t="shared" si="4"/>
        <v>#DIV/0!</v>
      </c>
      <c r="D74" s="5"/>
      <c r="E74" s="5"/>
      <c r="F74" s="5"/>
      <c r="G74" s="44"/>
      <c r="H74" s="44"/>
      <c r="I74" s="44"/>
    </row>
    <row r="75" spans="1:9" x14ac:dyDescent="0.25">
      <c r="A75" s="11" t="s">
        <v>46</v>
      </c>
      <c r="B75" s="60"/>
      <c r="C75" s="60" t="e">
        <f t="shared" si="4"/>
        <v>#DIV/0!</v>
      </c>
      <c r="D75" s="5"/>
      <c r="E75" s="5"/>
      <c r="F75" s="5"/>
      <c r="G75" s="44"/>
      <c r="H75" s="44"/>
      <c r="I75" s="44"/>
    </row>
    <row r="76" spans="1:9" x14ac:dyDescent="0.25">
      <c r="A76" s="10" t="s">
        <v>47</v>
      </c>
      <c r="B76" s="49">
        <f t="shared" si="3"/>
        <v>0</v>
      </c>
      <c r="C76" s="49">
        <f t="shared" si="4"/>
        <v>0</v>
      </c>
      <c r="D76" s="50">
        <f>D73-D74</f>
        <v>0</v>
      </c>
      <c r="E76" s="50">
        <f t="shared" ref="E76:I76" si="10">E73-E74</f>
        <v>0</v>
      </c>
      <c r="F76" s="50">
        <f t="shared" si="10"/>
        <v>0</v>
      </c>
      <c r="G76" s="50">
        <f t="shared" si="10"/>
        <v>0</v>
      </c>
      <c r="H76" s="50">
        <f t="shared" si="10"/>
        <v>0</v>
      </c>
      <c r="I76" s="50">
        <f t="shared" si="10"/>
        <v>0</v>
      </c>
    </row>
    <row r="77" spans="1:9" x14ac:dyDescent="0.25">
      <c r="A77" s="8"/>
      <c r="B77" s="8"/>
      <c r="C77" s="8"/>
      <c r="E77" s="2"/>
      <c r="F77" s="2"/>
    </row>
    <row r="78" spans="1:9" x14ac:dyDescent="0.25">
      <c r="A78" s="52"/>
      <c r="B78" s="52"/>
      <c r="C78" s="52"/>
      <c r="E78" s="2"/>
      <c r="F78" s="2"/>
      <c r="G78" s="2"/>
      <c r="H78" s="2"/>
      <c r="I78" s="2"/>
    </row>
    <row r="79" spans="1:9" s="35" customFormat="1" ht="33.75" x14ac:dyDescent="0.25">
      <c r="A79" s="51" t="s">
        <v>48</v>
      </c>
      <c r="B79" s="58" t="s">
        <v>75</v>
      </c>
      <c r="C79" s="59" t="s">
        <v>76</v>
      </c>
      <c r="D79" s="34">
        <v>2025</v>
      </c>
      <c r="E79" s="34">
        <f>D79+1</f>
        <v>2026</v>
      </c>
      <c r="F79" s="34">
        <f t="shared" ref="F79:G79" si="11">E79+1</f>
        <v>2027</v>
      </c>
      <c r="G79" s="34">
        <f t="shared" si="11"/>
        <v>2028</v>
      </c>
      <c r="H79" s="34">
        <f>G79+1</f>
        <v>2029</v>
      </c>
      <c r="I79" s="34" t="s">
        <v>66</v>
      </c>
    </row>
    <row r="80" spans="1:9" s="38" customFormat="1" x14ac:dyDescent="0.25">
      <c r="A80" s="24" t="s">
        <v>49</v>
      </c>
      <c r="B80" s="36">
        <f t="shared" ref="B80:B93" si="12">SUM(D80:I80)</f>
        <v>0</v>
      </c>
      <c r="C80" s="34">
        <f>AVERAGE(D80:I80)</f>
        <v>0</v>
      </c>
      <c r="D80" s="39">
        <f>SUM(B17:B19)</f>
        <v>0</v>
      </c>
      <c r="E80" s="39">
        <f t="shared" ref="E80:I80" si="13">D93</f>
        <v>0</v>
      </c>
      <c r="F80" s="39">
        <f t="shared" si="13"/>
        <v>0</v>
      </c>
      <c r="G80" s="39">
        <f t="shared" si="13"/>
        <v>0</v>
      </c>
      <c r="H80" s="39">
        <f t="shared" si="13"/>
        <v>0</v>
      </c>
      <c r="I80" s="39">
        <f t="shared" si="13"/>
        <v>0</v>
      </c>
    </row>
    <row r="81" spans="1:9" s="38" customFormat="1" x14ac:dyDescent="0.25">
      <c r="A81" s="24" t="s">
        <v>77</v>
      </c>
      <c r="B81" s="36">
        <f t="shared" si="12"/>
        <v>0</v>
      </c>
      <c r="C81" s="34" t="e">
        <f t="shared" ref="C81:C93" si="14">AVERAGE(D81:I81)</f>
        <v>#DIV/0!</v>
      </c>
      <c r="D81" s="40"/>
      <c r="E81" s="40"/>
      <c r="F81" s="40"/>
      <c r="G81" s="40"/>
      <c r="H81" s="40"/>
      <c r="I81" s="40"/>
    </row>
    <row r="82" spans="1:9" s="38" customFormat="1" x14ac:dyDescent="0.25">
      <c r="A82" s="24" t="s">
        <v>50</v>
      </c>
      <c r="B82" s="36">
        <f t="shared" si="12"/>
        <v>0</v>
      </c>
      <c r="C82" s="34">
        <f t="shared" si="14"/>
        <v>0</v>
      </c>
      <c r="D82" s="39">
        <f t="shared" ref="D82:I82" si="15">SUM(D83:D87)</f>
        <v>0</v>
      </c>
      <c r="E82" s="39">
        <f t="shared" si="15"/>
        <v>0</v>
      </c>
      <c r="F82" s="39">
        <f t="shared" si="15"/>
        <v>0</v>
      </c>
      <c r="G82" s="39">
        <f t="shared" si="15"/>
        <v>0</v>
      </c>
      <c r="H82" s="39">
        <f t="shared" si="15"/>
        <v>0</v>
      </c>
      <c r="I82" s="39">
        <f t="shared" si="15"/>
        <v>0</v>
      </c>
    </row>
    <row r="83" spans="1:9" s="38" customFormat="1" x14ac:dyDescent="0.25">
      <c r="A83" s="24" t="s">
        <v>4</v>
      </c>
      <c r="B83" s="32">
        <f t="shared" si="12"/>
        <v>0</v>
      </c>
      <c r="C83" s="34" t="e">
        <f t="shared" si="14"/>
        <v>#DIV/0!</v>
      </c>
      <c r="D83" s="37"/>
      <c r="E83" s="37"/>
      <c r="F83" s="37"/>
      <c r="G83" s="37"/>
      <c r="H83" s="37"/>
      <c r="I83" s="37"/>
    </row>
    <row r="84" spans="1:9" s="38" customFormat="1" x14ac:dyDescent="0.25">
      <c r="A84" s="24" t="s">
        <v>4</v>
      </c>
      <c r="B84" s="32">
        <f t="shared" si="12"/>
        <v>0</v>
      </c>
      <c r="C84" s="34" t="e">
        <f t="shared" si="14"/>
        <v>#DIV/0!</v>
      </c>
      <c r="D84" s="37"/>
      <c r="E84" s="37"/>
      <c r="F84" s="37"/>
      <c r="G84" s="37"/>
      <c r="H84" s="37"/>
      <c r="I84" s="37"/>
    </row>
    <row r="85" spans="1:9" s="38" customFormat="1" x14ac:dyDescent="0.25">
      <c r="A85" s="24" t="s">
        <v>4</v>
      </c>
      <c r="B85" s="32">
        <f t="shared" si="12"/>
        <v>0</v>
      </c>
      <c r="C85" s="34" t="e">
        <f t="shared" si="14"/>
        <v>#DIV/0!</v>
      </c>
      <c r="D85" s="37"/>
      <c r="E85" s="37"/>
      <c r="F85" s="37"/>
      <c r="G85" s="37"/>
      <c r="H85" s="37"/>
      <c r="I85" s="37"/>
    </row>
    <row r="86" spans="1:9" s="38" customFormat="1" x14ac:dyDescent="0.25">
      <c r="A86" s="24" t="s">
        <v>4</v>
      </c>
      <c r="B86" s="32">
        <f t="shared" si="12"/>
        <v>0</v>
      </c>
      <c r="C86" s="34" t="e">
        <f t="shared" si="14"/>
        <v>#DIV/0!</v>
      </c>
      <c r="D86" s="37"/>
      <c r="E86" s="37"/>
      <c r="F86" s="37"/>
      <c r="G86" s="37"/>
      <c r="H86" s="37"/>
      <c r="I86" s="37"/>
    </row>
    <row r="87" spans="1:9" s="38" customFormat="1" x14ac:dyDescent="0.25">
      <c r="A87" s="24" t="s">
        <v>4</v>
      </c>
      <c r="B87" s="32">
        <f t="shared" si="12"/>
        <v>0</v>
      </c>
      <c r="C87" s="34" t="e">
        <f t="shared" si="14"/>
        <v>#DIV/0!</v>
      </c>
      <c r="D87" s="37"/>
      <c r="E87" s="37"/>
      <c r="F87" s="37"/>
      <c r="G87" s="37"/>
      <c r="H87" s="37"/>
      <c r="I87" s="37"/>
    </row>
    <row r="88" spans="1:9" s="38" customFormat="1" ht="17.100000000000001" customHeight="1" x14ac:dyDescent="0.25">
      <c r="A88" s="24" t="s">
        <v>51</v>
      </c>
      <c r="B88" s="36">
        <f t="shared" si="12"/>
        <v>0</v>
      </c>
      <c r="C88" s="34">
        <f t="shared" si="14"/>
        <v>0</v>
      </c>
      <c r="D88" s="39">
        <f t="shared" ref="D88:I88" si="16">D80+D82</f>
        <v>0</v>
      </c>
      <c r="E88" s="39">
        <f t="shared" si="16"/>
        <v>0</v>
      </c>
      <c r="F88" s="39">
        <f t="shared" si="16"/>
        <v>0</v>
      </c>
      <c r="G88" s="39">
        <f t="shared" si="16"/>
        <v>0</v>
      </c>
      <c r="H88" s="39">
        <f t="shared" si="16"/>
        <v>0</v>
      </c>
      <c r="I88" s="39">
        <f t="shared" si="16"/>
        <v>0</v>
      </c>
    </row>
    <row r="89" spans="1:9" s="38" customFormat="1" x14ac:dyDescent="0.25">
      <c r="A89" s="24" t="s">
        <v>69</v>
      </c>
      <c r="B89" s="36">
        <f t="shared" si="12"/>
        <v>0</v>
      </c>
      <c r="C89" s="34">
        <f t="shared" si="14"/>
        <v>0</v>
      </c>
      <c r="D89" s="39">
        <f t="shared" ref="D89:I89" si="17">SUM(D90:D92)</f>
        <v>0</v>
      </c>
      <c r="E89" s="39">
        <f t="shared" si="17"/>
        <v>0</v>
      </c>
      <c r="F89" s="39">
        <f t="shared" si="17"/>
        <v>0</v>
      </c>
      <c r="G89" s="39">
        <f t="shared" si="17"/>
        <v>0</v>
      </c>
      <c r="H89" s="39">
        <f t="shared" si="17"/>
        <v>0</v>
      </c>
      <c r="I89" s="39">
        <f t="shared" si="17"/>
        <v>0</v>
      </c>
    </row>
    <row r="90" spans="1:9" s="38" customFormat="1" x14ac:dyDescent="0.25">
      <c r="A90" s="24" t="s">
        <v>52</v>
      </c>
      <c r="B90" s="32">
        <f t="shared" si="12"/>
        <v>0</v>
      </c>
      <c r="C90" s="34" t="e">
        <f t="shared" si="14"/>
        <v>#DIV/0!</v>
      </c>
      <c r="D90" s="37"/>
      <c r="E90" s="37"/>
      <c r="F90" s="37"/>
      <c r="G90" s="37"/>
      <c r="H90" s="37"/>
      <c r="I90" s="37"/>
    </row>
    <row r="91" spans="1:9" s="38" customFormat="1" x14ac:dyDescent="0.25">
      <c r="A91" s="24" t="s">
        <v>53</v>
      </c>
      <c r="B91" s="32">
        <f t="shared" si="12"/>
        <v>0</v>
      </c>
      <c r="C91" s="34" t="e">
        <f t="shared" si="14"/>
        <v>#DIV/0!</v>
      </c>
      <c r="D91" s="37"/>
      <c r="E91" s="37"/>
      <c r="F91" s="37"/>
      <c r="G91" s="37"/>
      <c r="H91" s="37"/>
      <c r="I91" s="37"/>
    </row>
    <row r="92" spans="1:9" s="38" customFormat="1" x14ac:dyDescent="0.25">
      <c r="A92" s="24" t="s">
        <v>68</v>
      </c>
      <c r="B92" s="32">
        <f t="shared" si="12"/>
        <v>0</v>
      </c>
      <c r="C92" s="34" t="e">
        <f t="shared" si="14"/>
        <v>#DIV/0!</v>
      </c>
      <c r="D92" s="37"/>
      <c r="E92" s="37"/>
      <c r="F92" s="37"/>
      <c r="G92" s="37"/>
      <c r="H92" s="37"/>
      <c r="I92" s="37"/>
    </row>
    <row r="93" spans="1:9" s="38" customFormat="1" x14ac:dyDescent="0.25">
      <c r="A93" s="24" t="s">
        <v>54</v>
      </c>
      <c r="B93" s="36">
        <f t="shared" si="12"/>
        <v>0</v>
      </c>
      <c r="C93" s="34">
        <f t="shared" si="14"/>
        <v>0</v>
      </c>
      <c r="D93" s="39">
        <f t="shared" ref="D93:I93" si="18">D88-D89</f>
        <v>0</v>
      </c>
      <c r="E93" s="39">
        <f t="shared" si="18"/>
        <v>0</v>
      </c>
      <c r="F93" s="39">
        <f t="shared" si="18"/>
        <v>0</v>
      </c>
      <c r="G93" s="39">
        <f t="shared" si="18"/>
        <v>0</v>
      </c>
      <c r="H93" s="39">
        <f t="shared" si="18"/>
        <v>0</v>
      </c>
      <c r="I93" s="39">
        <f t="shared" si="18"/>
        <v>0</v>
      </c>
    </row>
    <row r="94" spans="1:9" x14ac:dyDescent="0.25">
      <c r="A94" s="52"/>
      <c r="E94" s="2"/>
      <c r="F94" s="2"/>
      <c r="G94" s="2"/>
    </row>
  </sheetData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Cadre financier</vt:lpstr>
    </vt:vector>
  </TitlesOfParts>
  <Company>VNF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QUIVORON Adrien, VNF/DT Sud-Ouest/SDEV/UA2F</dc:creator>
  <cp:lastModifiedBy>Adrien QUIVORON, VNF/DT Sud-Ouest/SDEV/UA2F</cp:lastModifiedBy>
  <cp:lastPrinted>2022-04-12T15:14:21Z</cp:lastPrinted>
  <dcterms:created xsi:type="dcterms:W3CDTF">2022-01-03T16:43:44Z</dcterms:created>
  <dcterms:modified xsi:type="dcterms:W3CDTF">2024-07-31T20:31:46Z</dcterms:modified>
</cp:coreProperties>
</file>