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en.quivoron@vnf.fr\Desktop\"/>
    </mc:Choice>
  </mc:AlternateContent>
  <bookViews>
    <workbookView xWindow="0" yWindow="0" windowWidth="20490" windowHeight="7770"/>
  </bookViews>
  <sheets>
    <sheet name="Modèle financier à complét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F163" i="1" l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E163" i="1"/>
  <c r="O153" i="1"/>
  <c r="P153" i="1"/>
  <c r="Q153" i="1"/>
  <c r="R153" i="1"/>
  <c r="S153" i="1"/>
  <c r="T153" i="1"/>
  <c r="U153" i="1"/>
  <c r="V153" i="1"/>
  <c r="W153" i="1"/>
  <c r="X153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E155" i="1"/>
  <c r="O145" i="1"/>
  <c r="P145" i="1"/>
  <c r="Q145" i="1"/>
  <c r="R145" i="1"/>
  <c r="S145" i="1"/>
  <c r="T145" i="1"/>
  <c r="U145" i="1"/>
  <c r="V145" i="1"/>
  <c r="W145" i="1"/>
  <c r="X145" i="1"/>
  <c r="O137" i="1"/>
  <c r="P137" i="1"/>
  <c r="Q137" i="1"/>
  <c r="R137" i="1"/>
  <c r="S137" i="1"/>
  <c r="T137" i="1"/>
  <c r="U137" i="1"/>
  <c r="V137" i="1"/>
  <c r="W137" i="1"/>
  <c r="X137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E131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E124" i="1"/>
  <c r="E130" i="1" s="1"/>
  <c r="G122" i="1"/>
  <c r="F122" i="1"/>
  <c r="F130" i="1" l="1"/>
  <c r="F135" i="1" s="1"/>
  <c r="I122" i="1" s="1"/>
  <c r="I130" i="1" s="1"/>
  <c r="I135" i="1" s="1"/>
  <c r="L122" i="1" s="1"/>
  <c r="L130" i="1" s="1"/>
  <c r="L135" i="1" s="1"/>
  <c r="O122" i="1" s="1"/>
  <c r="O130" i="1" s="1"/>
  <c r="O135" i="1" s="1"/>
  <c r="R122" i="1" s="1"/>
  <c r="R130" i="1" s="1"/>
  <c r="R135" i="1" s="1"/>
  <c r="U122" i="1" s="1"/>
  <c r="U130" i="1" s="1"/>
  <c r="U135" i="1" s="1"/>
  <c r="X122" i="1" s="1"/>
  <c r="X130" i="1" s="1"/>
  <c r="X135" i="1" s="1"/>
  <c r="E135" i="1"/>
  <c r="H122" i="1" s="1"/>
  <c r="H130" i="1" s="1"/>
  <c r="H135" i="1" s="1"/>
  <c r="K122" i="1" s="1"/>
  <c r="K130" i="1" s="1"/>
  <c r="K135" i="1" s="1"/>
  <c r="N122" i="1" s="1"/>
  <c r="N130" i="1" s="1"/>
  <c r="N135" i="1" s="1"/>
  <c r="Q122" i="1" s="1"/>
  <c r="Q130" i="1" s="1"/>
  <c r="Q135" i="1" s="1"/>
  <c r="T122" i="1" s="1"/>
  <c r="T130" i="1" s="1"/>
  <c r="T135" i="1" s="1"/>
  <c r="W122" i="1" s="1"/>
  <c r="W130" i="1" s="1"/>
  <c r="W135" i="1" s="1"/>
  <c r="G130" i="1"/>
  <c r="G135" i="1" s="1"/>
  <c r="J122" i="1" s="1"/>
  <c r="J130" i="1" s="1"/>
  <c r="J135" i="1" s="1"/>
  <c r="M122" i="1" s="1"/>
  <c r="M130" i="1" s="1"/>
  <c r="M135" i="1" s="1"/>
  <c r="P122" i="1" s="1"/>
  <c r="P130" i="1" s="1"/>
  <c r="P135" i="1" s="1"/>
  <c r="S122" i="1" s="1"/>
  <c r="S130" i="1" s="1"/>
  <c r="S135" i="1" s="1"/>
  <c r="V122" i="1" s="1"/>
  <c r="V130" i="1" s="1"/>
  <c r="V135" i="1" s="1"/>
  <c r="F117" i="1" l="1"/>
  <c r="G117" i="1"/>
  <c r="H117" i="1"/>
  <c r="I117" i="1"/>
  <c r="J117" i="1"/>
  <c r="J118" i="1" s="1"/>
  <c r="K117" i="1"/>
  <c r="K118" i="1" s="1"/>
  <c r="L117" i="1"/>
  <c r="L118" i="1" s="1"/>
  <c r="M117" i="1"/>
  <c r="M118" i="1" s="1"/>
  <c r="N117" i="1"/>
  <c r="N118" i="1" s="1"/>
  <c r="O117" i="1"/>
  <c r="O118" i="1" s="1"/>
  <c r="P117" i="1"/>
  <c r="P118" i="1" s="1"/>
  <c r="Q117" i="1"/>
  <c r="Q118" i="1" s="1"/>
  <c r="R117" i="1"/>
  <c r="R118" i="1" s="1"/>
  <c r="S117" i="1"/>
  <c r="S118" i="1" s="1"/>
  <c r="T117" i="1"/>
  <c r="T118" i="1" s="1"/>
  <c r="U117" i="1"/>
  <c r="U118" i="1" s="1"/>
  <c r="V117" i="1"/>
  <c r="V118" i="1" s="1"/>
  <c r="W117" i="1"/>
  <c r="W118" i="1" s="1"/>
  <c r="X117" i="1"/>
  <c r="X118" i="1" s="1"/>
  <c r="F118" i="1"/>
  <c r="G118" i="1"/>
  <c r="H118" i="1"/>
  <c r="I118" i="1"/>
  <c r="E117" i="1"/>
  <c r="E118" i="1" s="1"/>
  <c r="O112" i="1"/>
  <c r="P112" i="1"/>
  <c r="Q112" i="1"/>
  <c r="R112" i="1"/>
  <c r="S112" i="1"/>
  <c r="T112" i="1"/>
  <c r="U112" i="1"/>
  <c r="V112" i="1"/>
  <c r="W112" i="1"/>
  <c r="X112" i="1"/>
  <c r="F108" i="1"/>
  <c r="F109" i="1" s="1"/>
  <c r="G108" i="1"/>
  <c r="G109" i="1" s="1"/>
  <c r="H108" i="1"/>
  <c r="H109" i="1" s="1"/>
  <c r="I108" i="1"/>
  <c r="I109" i="1" s="1"/>
  <c r="J108" i="1"/>
  <c r="J109" i="1" s="1"/>
  <c r="K108" i="1"/>
  <c r="K109" i="1" s="1"/>
  <c r="L108" i="1"/>
  <c r="L109" i="1" s="1"/>
  <c r="M108" i="1"/>
  <c r="M109" i="1" s="1"/>
  <c r="N108" i="1"/>
  <c r="N109" i="1" s="1"/>
  <c r="O108" i="1"/>
  <c r="O109" i="1" s="1"/>
  <c r="P108" i="1"/>
  <c r="P109" i="1" s="1"/>
  <c r="Q108" i="1"/>
  <c r="Q109" i="1" s="1"/>
  <c r="R108" i="1"/>
  <c r="R109" i="1" s="1"/>
  <c r="S108" i="1"/>
  <c r="S109" i="1" s="1"/>
  <c r="T108" i="1"/>
  <c r="T109" i="1" s="1"/>
  <c r="U108" i="1"/>
  <c r="U109" i="1" s="1"/>
  <c r="V108" i="1"/>
  <c r="V109" i="1" s="1"/>
  <c r="W108" i="1"/>
  <c r="W109" i="1" s="1"/>
  <c r="X108" i="1"/>
  <c r="X109" i="1" s="1"/>
  <c r="E108" i="1"/>
  <c r="E109" i="1" s="1"/>
  <c r="O103" i="1"/>
  <c r="P103" i="1"/>
  <c r="Q103" i="1"/>
  <c r="R103" i="1"/>
  <c r="S103" i="1"/>
  <c r="T103" i="1"/>
  <c r="U103" i="1"/>
  <c r="V103" i="1"/>
  <c r="W103" i="1"/>
  <c r="X103" i="1"/>
  <c r="O92" i="1"/>
  <c r="P92" i="1"/>
  <c r="Q92" i="1"/>
  <c r="R92" i="1"/>
  <c r="S92" i="1"/>
  <c r="T92" i="1"/>
  <c r="U92" i="1"/>
  <c r="V92" i="1"/>
  <c r="W92" i="1"/>
  <c r="X92" i="1"/>
  <c r="F64" i="1"/>
  <c r="G64" i="1"/>
  <c r="H64" i="1"/>
  <c r="I64" i="1"/>
  <c r="I72" i="1" s="1"/>
  <c r="I78" i="1" s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F59" i="1"/>
  <c r="F123" i="1" s="1"/>
  <c r="G59" i="1"/>
  <c r="G123" i="1" s="1"/>
  <c r="H59" i="1"/>
  <c r="H123" i="1" s="1"/>
  <c r="I59" i="1"/>
  <c r="I123" i="1" s="1"/>
  <c r="J59" i="1"/>
  <c r="K59" i="1"/>
  <c r="L59" i="1"/>
  <c r="M59" i="1"/>
  <c r="N59" i="1"/>
  <c r="N123" i="1" s="1"/>
  <c r="O59" i="1"/>
  <c r="O123" i="1" s="1"/>
  <c r="P59" i="1"/>
  <c r="P123" i="1" s="1"/>
  <c r="Q59" i="1"/>
  <c r="Q123" i="1" s="1"/>
  <c r="R59" i="1"/>
  <c r="R123" i="1" s="1"/>
  <c r="S59" i="1"/>
  <c r="S123" i="1" s="1"/>
  <c r="T59" i="1"/>
  <c r="T123" i="1" s="1"/>
  <c r="U59" i="1"/>
  <c r="U123" i="1" s="1"/>
  <c r="V59" i="1"/>
  <c r="V123" i="1" s="1"/>
  <c r="W59" i="1"/>
  <c r="W123" i="1" s="1"/>
  <c r="X59" i="1"/>
  <c r="X123" i="1" s="1"/>
  <c r="E64" i="1"/>
  <c r="E59" i="1"/>
  <c r="E123" i="1" s="1"/>
  <c r="E57" i="1"/>
  <c r="F57" i="1" s="1"/>
  <c r="G57" i="1" s="1"/>
  <c r="H57" i="1" s="1"/>
  <c r="I57" i="1" s="1"/>
  <c r="J57" i="1" s="1"/>
  <c r="K57" i="1" s="1"/>
  <c r="L57" i="1" s="1"/>
  <c r="M57" i="1" s="1"/>
  <c r="N57" i="1" s="1"/>
  <c r="E50" i="1"/>
  <c r="D44" i="1"/>
  <c r="B35" i="1"/>
  <c r="B31" i="1"/>
  <c r="B41" i="1" s="1"/>
  <c r="B43" i="1" s="1"/>
  <c r="D29" i="1"/>
  <c r="D28" i="1"/>
  <c r="D27" i="1"/>
  <c r="I83" i="1" l="1"/>
  <c r="I87" i="1" s="1"/>
  <c r="I90" i="1" s="1"/>
  <c r="I110" i="1"/>
  <c r="J72" i="1"/>
  <c r="J78" i="1" s="1"/>
  <c r="J123" i="1"/>
  <c r="L72" i="1"/>
  <c r="L78" i="1" s="1"/>
  <c r="L123" i="1"/>
  <c r="O72" i="1"/>
  <c r="O78" i="1" s="1"/>
  <c r="M72" i="1"/>
  <c r="M78" i="1" s="1"/>
  <c r="M123" i="1"/>
  <c r="K72" i="1"/>
  <c r="K78" i="1" s="1"/>
  <c r="K123" i="1"/>
  <c r="N72" i="1"/>
  <c r="N78" i="1" s="1"/>
  <c r="H72" i="1"/>
  <c r="H78" i="1" s="1"/>
  <c r="G72" i="1"/>
  <c r="G78" i="1" s="1"/>
  <c r="F72" i="1"/>
  <c r="F78" i="1" s="1"/>
  <c r="X72" i="1"/>
  <c r="X78" i="1" s="1"/>
  <c r="V72" i="1"/>
  <c r="V78" i="1" s="1"/>
  <c r="T72" i="1"/>
  <c r="T78" i="1" s="1"/>
  <c r="S72" i="1"/>
  <c r="S78" i="1" s="1"/>
  <c r="R72" i="1"/>
  <c r="R78" i="1" s="1"/>
  <c r="W72" i="1"/>
  <c r="W78" i="1" s="1"/>
  <c r="U72" i="1"/>
  <c r="U78" i="1" s="1"/>
  <c r="E72" i="1"/>
  <c r="E78" i="1" s="1"/>
  <c r="Q72" i="1"/>
  <c r="Q78" i="1" s="1"/>
  <c r="P72" i="1"/>
  <c r="P78" i="1" s="1"/>
  <c r="F50" i="1"/>
  <c r="D23" i="1"/>
  <c r="D14" i="1"/>
  <c r="D15" i="1"/>
  <c r="D16" i="1"/>
  <c r="D17" i="1"/>
  <c r="D18" i="1"/>
  <c r="D19" i="1"/>
  <c r="D20" i="1"/>
  <c r="D21" i="1"/>
  <c r="D22" i="1"/>
  <c r="D13" i="1"/>
  <c r="F153" i="1" l="1"/>
  <c r="F145" i="1"/>
  <c r="G50" i="1"/>
  <c r="F137" i="1"/>
  <c r="Q83" i="1"/>
  <c r="Q87" i="1" s="1"/>
  <c r="Q90" i="1" s="1"/>
  <c r="Q110" i="1"/>
  <c r="W83" i="1"/>
  <c r="W87" i="1" s="1"/>
  <c r="W90" i="1" s="1"/>
  <c r="W110" i="1"/>
  <c r="T83" i="1"/>
  <c r="T87" i="1" s="1"/>
  <c r="T90" i="1" s="1"/>
  <c r="T110" i="1"/>
  <c r="K83" i="1"/>
  <c r="K87" i="1" s="1"/>
  <c r="K90" i="1" s="1"/>
  <c r="K110" i="1"/>
  <c r="M83" i="1"/>
  <c r="M87" i="1" s="1"/>
  <c r="M90" i="1" s="1"/>
  <c r="M110" i="1"/>
  <c r="V83" i="1"/>
  <c r="V87" i="1" s="1"/>
  <c r="V90" i="1" s="1"/>
  <c r="V110" i="1"/>
  <c r="X83" i="1"/>
  <c r="X87" i="1" s="1"/>
  <c r="X90" i="1" s="1"/>
  <c r="X110" i="1"/>
  <c r="F83" i="1"/>
  <c r="F87" i="1" s="1"/>
  <c r="F90" i="1" s="1"/>
  <c r="F110" i="1"/>
  <c r="J83" i="1"/>
  <c r="J87" i="1" s="1"/>
  <c r="J90" i="1" s="1"/>
  <c r="J110" i="1"/>
  <c r="N110" i="1"/>
  <c r="N83" i="1"/>
  <c r="N87" i="1" s="1"/>
  <c r="N90" i="1" s="1"/>
  <c r="U83" i="1"/>
  <c r="U87" i="1" s="1"/>
  <c r="U90" i="1" s="1"/>
  <c r="U110" i="1"/>
  <c r="S83" i="1"/>
  <c r="S87" i="1" s="1"/>
  <c r="S90" i="1" s="1"/>
  <c r="S110" i="1"/>
  <c r="L83" i="1"/>
  <c r="L87" i="1" s="1"/>
  <c r="L90" i="1" s="1"/>
  <c r="L110" i="1"/>
  <c r="G83" i="1"/>
  <c r="G87" i="1" s="1"/>
  <c r="G90" i="1" s="1"/>
  <c r="G110" i="1"/>
  <c r="R83" i="1"/>
  <c r="R87" i="1" s="1"/>
  <c r="R90" i="1" s="1"/>
  <c r="R110" i="1"/>
  <c r="O110" i="1"/>
  <c r="O83" i="1"/>
  <c r="O87" i="1" s="1"/>
  <c r="O90" i="1" s="1"/>
  <c r="P83" i="1"/>
  <c r="P87" i="1" s="1"/>
  <c r="P90" i="1" s="1"/>
  <c r="P110" i="1"/>
  <c r="H83" i="1"/>
  <c r="H87" i="1" s="1"/>
  <c r="H90" i="1" s="1"/>
  <c r="H110" i="1"/>
  <c r="E110" i="1"/>
  <c r="E83" i="1"/>
  <c r="E87" i="1" s="1"/>
  <c r="E90" i="1" s="1"/>
  <c r="G103" i="1"/>
  <c r="F103" i="1"/>
  <c r="E112" i="1"/>
  <c r="G112" i="1"/>
  <c r="E145" i="1"/>
  <c r="F112" i="1"/>
  <c r="E153" i="1"/>
  <c r="E120" i="1"/>
  <c r="E137" i="1"/>
  <c r="E103" i="1"/>
  <c r="G120" i="1"/>
  <c r="F120" i="1"/>
  <c r="E92" i="1"/>
  <c r="G92" i="1"/>
  <c r="F92" i="1"/>
  <c r="G145" i="1" l="1"/>
  <c r="G153" i="1"/>
  <c r="H50" i="1"/>
  <c r="G137" i="1"/>
  <c r="H145" i="1" l="1"/>
  <c r="H153" i="1"/>
  <c r="I50" i="1"/>
  <c r="H137" i="1"/>
  <c r="H120" i="1"/>
  <c r="H112" i="1"/>
  <c r="H92" i="1"/>
  <c r="H103" i="1"/>
  <c r="I145" i="1" l="1"/>
  <c r="I153" i="1"/>
  <c r="J50" i="1"/>
  <c r="I137" i="1"/>
  <c r="I92" i="1"/>
  <c r="I112" i="1"/>
  <c r="I103" i="1"/>
  <c r="I120" i="1"/>
  <c r="J153" i="1" l="1"/>
  <c r="J145" i="1"/>
  <c r="K50" i="1"/>
  <c r="J137" i="1"/>
  <c r="J103" i="1"/>
  <c r="J92" i="1"/>
  <c r="J120" i="1"/>
  <c r="J112" i="1"/>
  <c r="K153" i="1" l="1"/>
  <c r="K145" i="1"/>
  <c r="L50" i="1"/>
  <c r="K137" i="1"/>
  <c r="K120" i="1"/>
  <c r="K103" i="1"/>
  <c r="K112" i="1"/>
  <c r="K92" i="1"/>
  <c r="L153" i="1" l="1"/>
  <c r="L145" i="1"/>
  <c r="M50" i="1"/>
  <c r="L137" i="1"/>
  <c r="L120" i="1"/>
  <c r="L92" i="1"/>
  <c r="L103" i="1"/>
  <c r="L112" i="1"/>
  <c r="M145" i="1" l="1"/>
  <c r="M153" i="1"/>
  <c r="N50" i="1"/>
  <c r="M137" i="1"/>
  <c r="M120" i="1"/>
  <c r="M112" i="1"/>
  <c r="M103" i="1"/>
  <c r="M92" i="1"/>
  <c r="N145" i="1" l="1"/>
  <c r="N153" i="1"/>
  <c r="N92" i="1"/>
  <c r="N137" i="1"/>
  <c r="N112" i="1"/>
  <c r="N120" i="1"/>
  <c r="N103" i="1"/>
</calcChain>
</file>

<file path=xl/sharedStrings.xml><?xml version="1.0" encoding="utf-8"?>
<sst xmlns="http://schemas.openxmlformats.org/spreadsheetml/2006/main" count="174" uniqueCount="113">
  <si>
    <t>Investissement</t>
  </si>
  <si>
    <t>EUR HT</t>
  </si>
  <si>
    <t>Montant total brut de l'investissement</t>
  </si>
  <si>
    <t>%</t>
  </si>
  <si>
    <t>xxx</t>
  </si>
  <si>
    <t>Total</t>
  </si>
  <si>
    <t>Financement</t>
  </si>
  <si>
    <t>Commentaires</t>
  </si>
  <si>
    <t>Montant de l'apport en capitaux propres</t>
  </si>
  <si>
    <t>Montant total des avances d'actionnaires</t>
  </si>
  <si>
    <t>Montant de l'apport en dette</t>
  </si>
  <si>
    <t>Montant des avantages et subventions à l'investissement</t>
  </si>
  <si>
    <t>Montant total de l'investissement net des avantages et subventions</t>
  </si>
  <si>
    <t>Taux d'intérêt de l'emprunt bancaire</t>
  </si>
  <si>
    <t>Taux d'intérêt des avances d'actionnaires</t>
  </si>
  <si>
    <t>Durée de l'emprunt bancaire (en années)</t>
  </si>
  <si>
    <t>Ratio dette bancaire/fonds propres</t>
  </si>
  <si>
    <t>Part de la trésorerie affectée au paiement des dividendes (s'il y a lieu)</t>
  </si>
  <si>
    <t>Charges</t>
  </si>
  <si>
    <t>Montant à amortir (= investissement net)</t>
  </si>
  <si>
    <t>€ HT</t>
  </si>
  <si>
    <t xml:space="preserve">Exploitation dans le cadre du contrat </t>
  </si>
  <si>
    <t>Exercices (calendaires - 12 mois)</t>
  </si>
  <si>
    <t>Variation annuelle</t>
  </si>
  <si>
    <t>Compte de Résultat (EUR HT)</t>
  </si>
  <si>
    <t>Produits d'exploitation (PEX)</t>
  </si>
  <si>
    <t>Charges d'exploitation (CEX)</t>
  </si>
  <si>
    <t>Exploitation et maintenance</t>
  </si>
  <si>
    <t>Assurances</t>
  </si>
  <si>
    <t>Frais de gestion</t>
  </si>
  <si>
    <t>Autres charges d'exploitation</t>
  </si>
  <si>
    <t>Valeur ajoutée (VA) = PEX - CEX</t>
  </si>
  <si>
    <t>Impôts, taxes et versements assimilés (ITVA)</t>
  </si>
  <si>
    <t>CFE</t>
  </si>
  <si>
    <t>CVAE</t>
  </si>
  <si>
    <t>Taxe foncière</t>
  </si>
  <si>
    <t>Autres taxes</t>
  </si>
  <si>
    <t>Excédent brut d'exploitation (EBE) = VA - ITVA</t>
  </si>
  <si>
    <t>Dotation aux amortissements (DAI) au titre de l'investissement initial</t>
  </si>
  <si>
    <t>Dotation aux amortissements (DAR) au titre des dépenses de Gros Entretien Renouvellement (joindre le détail du calcul)</t>
  </si>
  <si>
    <t>Dotation (nette) aux fonds de réserve (DR)</t>
  </si>
  <si>
    <t>Résultat d'exploitation (REX) = EBE - DAI - DAR - DR - DP</t>
  </si>
  <si>
    <t>Produits financiers</t>
  </si>
  <si>
    <t>Intérêts bancaires sur l'emprunt bancaire (INT)</t>
  </si>
  <si>
    <t>Autres charges financières</t>
  </si>
  <si>
    <t>Résultat courant avant impôt (RCAI) = REX - INT</t>
  </si>
  <si>
    <t>Impôt sur les sociétés (IS)</t>
  </si>
  <si>
    <t>Taux effectif d'IS</t>
  </si>
  <si>
    <t>Résultat net de l'exercice (RN) = RCAI - IS</t>
  </si>
  <si>
    <t>Tableau de flux</t>
  </si>
  <si>
    <t>Flux d'investissement</t>
  </si>
  <si>
    <t>Tirage de la subvention et avantages</t>
  </si>
  <si>
    <t>Tirage sur facilité d'emprunt</t>
  </si>
  <si>
    <t>Gros Entretien Renouvellement</t>
  </si>
  <si>
    <t>Remboursement du capital de l'emprunt</t>
  </si>
  <si>
    <t>Tirage des capitaux propres</t>
  </si>
  <si>
    <t>Tirage sur les avances d'actionnaires</t>
  </si>
  <si>
    <t>Distributions (avances d'actionnaires et dividendes)</t>
  </si>
  <si>
    <t>Tableau d'amortissement de l'emprunt bancaire</t>
  </si>
  <si>
    <t>Montant du capital emprunté restant en début de période *sur bilan 31.12.20</t>
  </si>
  <si>
    <t>Intérêts payés+assurance</t>
  </si>
  <si>
    <t>Capital remboursé</t>
  </si>
  <si>
    <t>Annuité</t>
  </si>
  <si>
    <t>Montant du capital emprunté restant en fin de période</t>
  </si>
  <si>
    <t>Tableau d'amortissement des avances d'actionnaires</t>
  </si>
  <si>
    <t>Montant du capital emprunté restant en début de période</t>
  </si>
  <si>
    <t>Intérêts payés</t>
  </si>
  <si>
    <t>Flux de trésorerie</t>
  </si>
  <si>
    <t>Trésorerie en début de période</t>
  </si>
  <si>
    <t>Produit d'exploitation</t>
  </si>
  <si>
    <t>Autres flux de trésorerie sur la période avant distributions (prêt d'actionnaires et dividendes)</t>
  </si>
  <si>
    <t>Trésorerie en fin de période avant distributions (prêt d'actionnaires et dividendes)</t>
  </si>
  <si>
    <t>Paiements des intérêts au titre des avances d'actionnaires</t>
  </si>
  <si>
    <t>Remboursement des avances d'actionnaires</t>
  </si>
  <si>
    <t>Trésorerie en fin de période après distributions (prêt d'actionnaires et dividendes)</t>
  </si>
  <si>
    <t>Position des fonds de réserve</t>
  </si>
  <si>
    <t>Balance d'ouverture</t>
  </si>
  <si>
    <t>Objectif en fin de période</t>
  </si>
  <si>
    <t>Versement sur la période</t>
  </si>
  <si>
    <t>Retrait sur la période</t>
  </si>
  <si>
    <t>Balance de fermeture</t>
  </si>
  <si>
    <t>Amortissement des investissements</t>
  </si>
  <si>
    <t>Investissement initial durée de vie X ans</t>
  </si>
  <si>
    <t>Amortissement du GER</t>
  </si>
  <si>
    <t>Dépenses de GER</t>
  </si>
  <si>
    <t>Dépense composant durée de vie X (€ courants)</t>
  </si>
  <si>
    <t>Amortissement dépenses de GER</t>
  </si>
  <si>
    <t xml:space="preserve">Amortissement composant durée de vie X </t>
  </si>
  <si>
    <t>redevance domaniale en % du chiffre d'affaires</t>
  </si>
  <si>
    <t>Contrat</t>
  </si>
  <si>
    <t>Début du contrat</t>
  </si>
  <si>
    <t>Activités</t>
  </si>
  <si>
    <t xml:space="preserve">Redevance </t>
  </si>
  <si>
    <t>Frais de personnel (yc charges sociales)</t>
  </si>
  <si>
    <t>Postes de l'investissement (à détailler)</t>
  </si>
  <si>
    <t xml:space="preserve">Objectif de TRI </t>
  </si>
  <si>
    <t>redevance domaniale proposée</t>
  </si>
  <si>
    <t>Montant moyen à amortir</t>
  </si>
  <si>
    <t>Année</t>
  </si>
  <si>
    <t>Durée moyenne d'amortissement</t>
  </si>
  <si>
    <t>Montant de redevance plancher</t>
  </si>
  <si>
    <t>…</t>
  </si>
  <si>
    <t>Dotation (nette) aux autres provisions (DP)</t>
  </si>
  <si>
    <t>Taux de couverture de la dette</t>
  </si>
  <si>
    <t>Dividendes</t>
  </si>
  <si>
    <t>Distributions</t>
  </si>
  <si>
    <t>Consommables (yc fluides, carburant, etc.)</t>
  </si>
  <si>
    <t>à saisir par le candidat</t>
  </si>
  <si>
    <t>calcul automatique</t>
  </si>
  <si>
    <t>Site de xxx</t>
  </si>
  <si>
    <t>Fréquentation - xxx</t>
  </si>
  <si>
    <t>Revenus tirés de xxx</t>
  </si>
  <si>
    <t>Autres revenus d'exploitation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</si>
</sst>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9" fontId="2" fillId="0" borderId="0" xfId="1" applyFont="1" applyAlignment="1">
      <alignment horizontal="righ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2" fillId="2" borderId="0" xfId="0" applyFont="1" applyFill="1" applyAlignment="1">
      <alignment horizontal="right" vertical="top"/>
    </xf>
    <xf numFmtId="0" fontId="3" fillId="3" borderId="0" xfId="0" applyFont="1" applyFill="1" applyAlignment="1">
      <alignment horizontal="right" vertical="top"/>
    </xf>
    <xf numFmtId="9" fontId="2" fillId="3" borderId="0" xfId="1" applyFont="1" applyFill="1" applyAlignment="1">
      <alignment horizontal="right" vertical="top"/>
    </xf>
    <xf numFmtId="0" fontId="2" fillId="3" borderId="0" xfId="0" applyFont="1" applyFill="1" applyAlignment="1">
      <alignment horizontal="right" vertical="top"/>
    </xf>
    <xf numFmtId="9" fontId="2" fillId="2" borderId="0" xfId="1" applyFont="1" applyFill="1" applyAlignment="1">
      <alignment horizontal="right" vertical="top"/>
    </xf>
    <xf numFmtId="44" fontId="2" fillId="2" borderId="0" xfId="2" applyFont="1" applyFill="1" applyAlignment="1">
      <alignment horizontal="right" vertical="top"/>
    </xf>
    <xf numFmtId="44" fontId="2" fillId="3" borderId="0" xfId="2" applyFont="1" applyFill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2" borderId="0" xfId="0" applyFont="1" applyFill="1" applyAlignment="1">
      <alignment vertical="top"/>
    </xf>
    <xf numFmtId="0" fontId="3" fillId="5" borderId="0" xfId="0" applyFont="1" applyFill="1" applyAlignment="1">
      <alignment vertical="top"/>
    </xf>
    <xf numFmtId="0" fontId="3" fillId="5" borderId="0" xfId="0" applyFont="1" applyFill="1" applyAlignment="1">
      <alignment horizontal="right" vertical="top"/>
    </xf>
    <xf numFmtId="0" fontId="2" fillId="4" borderId="0" xfId="0" applyFont="1" applyFill="1" applyAlignment="1">
      <alignment vertical="top"/>
    </xf>
    <xf numFmtId="2" fontId="2" fillId="3" borderId="0" xfId="1" applyNumberFormat="1" applyFont="1" applyFill="1" applyAlignment="1">
      <alignment horizontal="right" vertical="top"/>
    </xf>
    <xf numFmtId="0" fontId="3" fillId="4" borderId="1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2" fillId="4" borderId="0" xfId="0" applyFont="1" applyFill="1" applyAlignment="1">
      <alignment horizontal="left" vertical="top" indent="2"/>
    </xf>
    <xf numFmtId="0" fontId="2" fillId="0" borderId="0" xfId="0" applyFont="1" applyFill="1" applyAlignment="1">
      <alignment vertical="top"/>
    </xf>
    <xf numFmtId="0" fontId="2" fillId="3" borderId="0" xfId="0" applyFont="1" applyFill="1" applyAlignment="1">
      <alignment vertical="top"/>
    </xf>
  </cellXfs>
  <cellStyles count="3"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0"/>
  <sheetViews>
    <sheetView tabSelected="1" topLeftCell="A142" workbookViewId="0">
      <pane xSplit="1" topLeftCell="B1" activePane="topRight" state="frozen"/>
      <selection activeCell="A44" sqref="A44"/>
      <selection pane="topRight" activeCell="F135" sqref="F135"/>
    </sheetView>
  </sheetViews>
  <sheetFormatPr baseColWidth="10" defaultColWidth="10.7109375" defaultRowHeight="11.25" x14ac:dyDescent="0.25"/>
  <cols>
    <col min="1" max="1" width="70.7109375" style="24" customWidth="1"/>
    <col min="2" max="2" width="15.7109375" style="2" customWidth="1"/>
    <col min="3" max="3" width="5.85546875" style="2" customWidth="1"/>
    <col min="4" max="4" width="15.7109375" style="2" customWidth="1"/>
    <col min="5" max="5" width="20.7109375" style="1" customWidth="1"/>
    <col min="6" max="16384" width="10.7109375" style="1"/>
  </cols>
  <sheetData>
    <row r="1" spans="1:6" x14ac:dyDescent="0.25">
      <c r="A1" s="21" t="s">
        <v>89</v>
      </c>
      <c r="E1" s="25"/>
      <c r="F1" s="1" t="s">
        <v>108</v>
      </c>
    </row>
    <row r="2" spans="1:6" x14ac:dyDescent="0.25">
      <c r="A2" s="19"/>
      <c r="E2" s="16"/>
      <c r="F2" s="1" t="s">
        <v>107</v>
      </c>
    </row>
    <row r="3" spans="1:6" x14ac:dyDescent="0.25">
      <c r="A3" s="22" t="s">
        <v>109</v>
      </c>
    </row>
    <row r="4" spans="1:6" x14ac:dyDescent="0.25">
      <c r="A4" s="19" t="s">
        <v>90</v>
      </c>
      <c r="B4" s="6">
        <v>2023</v>
      </c>
    </row>
    <row r="5" spans="1:6" x14ac:dyDescent="0.25">
      <c r="A5" s="19" t="s">
        <v>100</v>
      </c>
      <c r="B5" s="12">
        <v>0</v>
      </c>
    </row>
    <row r="6" spans="1:6" x14ac:dyDescent="0.25">
      <c r="A6" s="19"/>
    </row>
    <row r="7" spans="1:6" x14ac:dyDescent="0.25">
      <c r="A7" s="21" t="s">
        <v>0</v>
      </c>
      <c r="B7" s="14" t="s">
        <v>1</v>
      </c>
      <c r="E7" s="13" t="s">
        <v>7</v>
      </c>
    </row>
    <row r="8" spans="1:6" x14ac:dyDescent="0.25">
      <c r="A8" s="19"/>
    </row>
    <row r="9" spans="1:6" x14ac:dyDescent="0.25">
      <c r="A9" s="22" t="s">
        <v>2</v>
      </c>
      <c r="B9" s="6">
        <v>0</v>
      </c>
    </row>
    <row r="10" spans="1:6" x14ac:dyDescent="0.25">
      <c r="A10" s="19"/>
    </row>
    <row r="11" spans="1:6" x14ac:dyDescent="0.25">
      <c r="A11" s="21" t="s">
        <v>94</v>
      </c>
      <c r="B11" s="14" t="s">
        <v>1</v>
      </c>
      <c r="C11" s="14"/>
      <c r="D11" s="14" t="s">
        <v>3</v>
      </c>
    </row>
    <row r="12" spans="1:6" x14ac:dyDescent="0.25">
      <c r="A12" s="19"/>
    </row>
    <row r="13" spans="1:6" x14ac:dyDescent="0.25">
      <c r="A13" s="19" t="s">
        <v>4</v>
      </c>
      <c r="B13" s="6">
        <v>0</v>
      </c>
      <c r="D13" s="8" t="e">
        <f>B13/$B$9</f>
        <v>#DIV/0!</v>
      </c>
    </row>
    <row r="14" spans="1:6" x14ac:dyDescent="0.25">
      <c r="A14" s="19" t="s">
        <v>4</v>
      </c>
      <c r="B14" s="6">
        <v>0</v>
      </c>
      <c r="D14" s="8" t="e">
        <f t="shared" ref="D14:D22" si="0">B14/$B$9</f>
        <v>#DIV/0!</v>
      </c>
    </row>
    <row r="15" spans="1:6" x14ac:dyDescent="0.25">
      <c r="A15" s="19" t="s">
        <v>4</v>
      </c>
      <c r="B15" s="6">
        <v>0</v>
      </c>
      <c r="D15" s="8" t="e">
        <f t="shared" si="0"/>
        <v>#DIV/0!</v>
      </c>
    </row>
    <row r="16" spans="1:6" x14ac:dyDescent="0.25">
      <c r="A16" s="19" t="s">
        <v>4</v>
      </c>
      <c r="B16" s="6">
        <v>0</v>
      </c>
      <c r="D16" s="8" t="e">
        <f t="shared" si="0"/>
        <v>#DIV/0!</v>
      </c>
    </row>
    <row r="17" spans="1:5" x14ac:dyDescent="0.25">
      <c r="A17" s="19" t="s">
        <v>4</v>
      </c>
      <c r="B17" s="6">
        <v>0</v>
      </c>
      <c r="D17" s="8" t="e">
        <f t="shared" si="0"/>
        <v>#DIV/0!</v>
      </c>
    </row>
    <row r="18" spans="1:5" x14ac:dyDescent="0.25">
      <c r="A18" s="19" t="s">
        <v>4</v>
      </c>
      <c r="B18" s="6">
        <v>0</v>
      </c>
      <c r="D18" s="8" t="e">
        <f t="shared" si="0"/>
        <v>#DIV/0!</v>
      </c>
    </row>
    <row r="19" spans="1:5" x14ac:dyDescent="0.25">
      <c r="A19" s="19" t="s">
        <v>4</v>
      </c>
      <c r="B19" s="6">
        <v>0</v>
      </c>
      <c r="D19" s="8" t="e">
        <f t="shared" si="0"/>
        <v>#DIV/0!</v>
      </c>
    </row>
    <row r="20" spans="1:5" x14ac:dyDescent="0.25">
      <c r="A20" s="19" t="s">
        <v>4</v>
      </c>
      <c r="B20" s="6">
        <v>0</v>
      </c>
      <c r="D20" s="8" t="e">
        <f t="shared" si="0"/>
        <v>#DIV/0!</v>
      </c>
    </row>
    <row r="21" spans="1:5" x14ac:dyDescent="0.25">
      <c r="A21" s="19" t="s">
        <v>4</v>
      </c>
      <c r="B21" s="6">
        <v>0</v>
      </c>
      <c r="D21" s="8" t="e">
        <f t="shared" si="0"/>
        <v>#DIV/0!</v>
      </c>
    </row>
    <row r="22" spans="1:5" x14ac:dyDescent="0.25">
      <c r="A22" s="19" t="s">
        <v>4</v>
      </c>
      <c r="B22" s="6">
        <v>0</v>
      </c>
      <c r="D22" s="8" t="e">
        <f t="shared" si="0"/>
        <v>#DIV/0!</v>
      </c>
    </row>
    <row r="23" spans="1:5" x14ac:dyDescent="0.25">
      <c r="A23" s="22" t="s">
        <v>5</v>
      </c>
      <c r="B23" s="7">
        <f>SUM(B13:B22)</f>
        <v>0</v>
      </c>
      <c r="C23" s="5"/>
      <c r="D23" s="8" t="e">
        <f>B23/$B$9</f>
        <v>#DIV/0!</v>
      </c>
    </row>
    <row r="24" spans="1:5" x14ac:dyDescent="0.25">
      <c r="A24" s="19"/>
    </row>
    <row r="25" spans="1:5" x14ac:dyDescent="0.25">
      <c r="A25" s="21" t="s">
        <v>6</v>
      </c>
      <c r="B25" s="14" t="s">
        <v>1</v>
      </c>
      <c r="C25" s="14"/>
      <c r="D25" s="14" t="s">
        <v>3</v>
      </c>
      <c r="E25" s="13" t="s">
        <v>7</v>
      </c>
    </row>
    <row r="26" spans="1:5" x14ac:dyDescent="0.25">
      <c r="A26" s="19"/>
    </row>
    <row r="27" spans="1:5" x14ac:dyDescent="0.25">
      <c r="A27" s="19" t="s">
        <v>8</v>
      </c>
      <c r="B27" s="6">
        <v>0</v>
      </c>
      <c r="D27" s="8" t="e">
        <f>B27/(B27+B28+B29+B30)</f>
        <v>#DIV/0!</v>
      </c>
    </row>
    <row r="28" spans="1:5" x14ac:dyDescent="0.25">
      <c r="A28" s="19" t="s">
        <v>9</v>
      </c>
      <c r="B28" s="6">
        <v>0</v>
      </c>
      <c r="D28" s="8" t="e">
        <f>B28/(B27+B28+B29+B30)</f>
        <v>#DIV/0!</v>
      </c>
    </row>
    <row r="29" spans="1:5" x14ac:dyDescent="0.25">
      <c r="A29" s="19" t="s">
        <v>10</v>
      </c>
      <c r="B29" s="6">
        <v>0</v>
      </c>
      <c r="D29" s="8" t="e">
        <f>B29/(B27+B28+B29+B30)</f>
        <v>#DIV/0!</v>
      </c>
    </row>
    <row r="30" spans="1:5" x14ac:dyDescent="0.25">
      <c r="A30" s="19" t="s">
        <v>11</v>
      </c>
      <c r="B30" s="6">
        <v>0</v>
      </c>
    </row>
    <row r="31" spans="1:5" x14ac:dyDescent="0.25">
      <c r="A31" s="19" t="s">
        <v>12</v>
      </c>
      <c r="B31" s="7">
        <f>B9-B30</f>
        <v>0</v>
      </c>
    </row>
    <row r="32" spans="1:5" x14ac:dyDescent="0.25">
      <c r="A32" s="19" t="s">
        <v>13</v>
      </c>
      <c r="B32" s="10">
        <v>0</v>
      </c>
    </row>
    <row r="33" spans="1:5" x14ac:dyDescent="0.25">
      <c r="A33" s="19" t="s">
        <v>14</v>
      </c>
      <c r="B33" s="10">
        <v>0</v>
      </c>
    </row>
    <row r="34" spans="1:5" x14ac:dyDescent="0.25">
      <c r="A34" s="19" t="s">
        <v>15</v>
      </c>
      <c r="B34" s="6">
        <v>0</v>
      </c>
    </row>
    <row r="35" spans="1:5" x14ac:dyDescent="0.25">
      <c r="A35" s="19" t="s">
        <v>16</v>
      </c>
      <c r="B35" s="9" t="e">
        <f>(B28+B29)/B27</f>
        <v>#DIV/0!</v>
      </c>
    </row>
    <row r="36" spans="1:5" x14ac:dyDescent="0.25">
      <c r="A36" s="19" t="s">
        <v>17</v>
      </c>
      <c r="B36" s="10">
        <v>0</v>
      </c>
    </row>
    <row r="37" spans="1:5" x14ac:dyDescent="0.25">
      <c r="A37" s="19" t="s">
        <v>95</v>
      </c>
      <c r="B37" s="10">
        <v>0</v>
      </c>
    </row>
    <row r="38" spans="1:5" x14ac:dyDescent="0.25">
      <c r="A38" s="19"/>
    </row>
    <row r="39" spans="1:5" s="4" customFormat="1" x14ac:dyDescent="0.25">
      <c r="A39" s="21" t="s">
        <v>18</v>
      </c>
      <c r="B39" s="5"/>
      <c r="C39" s="5"/>
      <c r="D39" s="5"/>
      <c r="E39" s="13" t="s">
        <v>7</v>
      </c>
    </row>
    <row r="40" spans="1:5" x14ac:dyDescent="0.25">
      <c r="A40" s="19"/>
    </row>
    <row r="41" spans="1:5" x14ac:dyDescent="0.25">
      <c r="A41" s="19" t="s">
        <v>19</v>
      </c>
      <c r="B41" s="9">
        <f>B31</f>
        <v>0</v>
      </c>
      <c r="C41" s="2" t="s">
        <v>20</v>
      </c>
    </row>
    <row r="42" spans="1:5" x14ac:dyDescent="0.25">
      <c r="A42" s="19" t="s">
        <v>99</v>
      </c>
      <c r="B42" s="6">
        <v>0</v>
      </c>
      <c r="C42" s="2" t="s">
        <v>98</v>
      </c>
    </row>
    <row r="43" spans="1:5" x14ac:dyDescent="0.25">
      <c r="A43" s="19" t="s">
        <v>97</v>
      </c>
      <c r="B43" s="11" t="e">
        <f>B41/B42</f>
        <v>#DIV/0!</v>
      </c>
    </row>
    <row r="44" spans="1:5" x14ac:dyDescent="0.25">
      <c r="A44" s="19" t="s">
        <v>96</v>
      </c>
      <c r="B44" s="11"/>
      <c r="D44" s="9" t="e">
        <f>B44/B5</f>
        <v>#DIV/0!</v>
      </c>
    </row>
    <row r="45" spans="1:5" x14ac:dyDescent="0.25">
      <c r="A45" s="19" t="s">
        <v>88</v>
      </c>
      <c r="B45" s="10">
        <v>0</v>
      </c>
    </row>
    <row r="46" spans="1:5" x14ac:dyDescent="0.25">
      <c r="A46" s="19"/>
    </row>
    <row r="47" spans="1:5" s="4" customFormat="1" x14ac:dyDescent="0.25">
      <c r="A47" s="21" t="s">
        <v>91</v>
      </c>
      <c r="B47" s="5"/>
      <c r="C47" s="5"/>
      <c r="D47" s="5"/>
    </row>
    <row r="48" spans="1:5" x14ac:dyDescent="0.25">
      <c r="A48" s="19"/>
    </row>
    <row r="49" spans="1:24" x14ac:dyDescent="0.25">
      <c r="A49" s="19"/>
      <c r="E49" s="15" t="s">
        <v>21</v>
      </c>
    </row>
    <row r="50" spans="1:24" s="4" customFormat="1" x14ac:dyDescent="0.25">
      <c r="A50" s="22" t="s">
        <v>22</v>
      </c>
      <c r="B50" s="5"/>
      <c r="C50" s="5"/>
      <c r="D50" s="5"/>
      <c r="E50" s="5">
        <f>$B$4</f>
        <v>2023</v>
      </c>
      <c r="F50" s="5">
        <f>E50+1</f>
        <v>2024</v>
      </c>
      <c r="G50" s="5">
        <f t="shared" ref="G50:N50" si="1">F50+1</f>
        <v>2025</v>
      </c>
      <c r="H50" s="5">
        <f t="shared" si="1"/>
        <v>2026</v>
      </c>
      <c r="I50" s="5">
        <f t="shared" si="1"/>
        <v>2027</v>
      </c>
      <c r="J50" s="5">
        <f t="shared" si="1"/>
        <v>2028</v>
      </c>
      <c r="K50" s="5">
        <f t="shared" si="1"/>
        <v>2029</v>
      </c>
      <c r="L50" s="5">
        <f t="shared" si="1"/>
        <v>2030</v>
      </c>
      <c r="M50" s="5">
        <f t="shared" si="1"/>
        <v>2031</v>
      </c>
      <c r="N50" s="5">
        <f t="shared" si="1"/>
        <v>2032</v>
      </c>
      <c r="O50" s="5" t="s">
        <v>101</v>
      </c>
      <c r="P50" s="5" t="s">
        <v>101</v>
      </c>
      <c r="Q50" s="5" t="s">
        <v>101</v>
      </c>
      <c r="R50" s="5" t="s">
        <v>101</v>
      </c>
      <c r="S50" s="5" t="s">
        <v>101</v>
      </c>
      <c r="T50" s="5" t="s">
        <v>101</v>
      </c>
      <c r="U50" s="5" t="s">
        <v>101</v>
      </c>
      <c r="V50" s="5" t="s">
        <v>101</v>
      </c>
      <c r="W50" s="5" t="s">
        <v>101</v>
      </c>
      <c r="X50" s="5" t="s">
        <v>101</v>
      </c>
    </row>
    <row r="51" spans="1:24" x14ac:dyDescent="0.25">
      <c r="A51" s="19"/>
      <c r="E51" s="2"/>
      <c r="F51" s="2"/>
      <c r="G51" s="2"/>
    </row>
    <row r="52" spans="1:24" x14ac:dyDescent="0.25">
      <c r="A52" s="19" t="s">
        <v>110</v>
      </c>
      <c r="E52" s="2"/>
      <c r="F52" s="2"/>
      <c r="G52" s="2"/>
    </row>
    <row r="53" spans="1:24" x14ac:dyDescent="0.25">
      <c r="A53" s="19" t="s">
        <v>23</v>
      </c>
      <c r="E53" s="2"/>
      <c r="F53" s="2"/>
      <c r="G53" s="2"/>
    </row>
    <row r="54" spans="1:24" x14ac:dyDescent="0.25">
      <c r="A54" s="19" t="s">
        <v>110</v>
      </c>
      <c r="E54" s="2"/>
      <c r="F54" s="2"/>
      <c r="G54" s="2"/>
    </row>
    <row r="55" spans="1:24" x14ac:dyDescent="0.25">
      <c r="A55" s="19" t="s">
        <v>23</v>
      </c>
      <c r="E55" s="2"/>
      <c r="F55" s="2"/>
      <c r="G55" s="2"/>
    </row>
    <row r="56" spans="1:24" x14ac:dyDescent="0.25">
      <c r="A56" s="19"/>
      <c r="E56" s="2"/>
      <c r="F56" s="2"/>
      <c r="G56" s="2"/>
    </row>
    <row r="57" spans="1:24" s="4" customFormat="1" x14ac:dyDescent="0.25">
      <c r="A57" s="21" t="s">
        <v>24</v>
      </c>
      <c r="B57" s="5"/>
      <c r="C57" s="5"/>
      <c r="D57" s="5"/>
      <c r="E57" s="5">
        <f>$B$4</f>
        <v>2023</v>
      </c>
      <c r="F57" s="5">
        <f>E57+1</f>
        <v>2024</v>
      </c>
      <c r="G57" s="5">
        <f>F57+1</f>
        <v>2025</v>
      </c>
      <c r="H57" s="5">
        <f t="shared" ref="H57:N57" si="2">G57+1</f>
        <v>2026</v>
      </c>
      <c r="I57" s="5">
        <f t="shared" si="2"/>
        <v>2027</v>
      </c>
      <c r="J57" s="5">
        <f t="shared" si="2"/>
        <v>2028</v>
      </c>
      <c r="K57" s="5">
        <f t="shared" si="2"/>
        <v>2029</v>
      </c>
      <c r="L57" s="5">
        <f t="shared" si="2"/>
        <v>2030</v>
      </c>
      <c r="M57" s="5">
        <f t="shared" si="2"/>
        <v>2031</v>
      </c>
      <c r="N57" s="5">
        <f t="shared" si="2"/>
        <v>2032</v>
      </c>
      <c r="O57" s="5" t="s">
        <v>101</v>
      </c>
      <c r="P57" s="5" t="s">
        <v>101</v>
      </c>
      <c r="Q57" s="5" t="s">
        <v>101</v>
      </c>
      <c r="R57" s="5" t="s">
        <v>101</v>
      </c>
      <c r="S57" s="5" t="s">
        <v>101</v>
      </c>
      <c r="T57" s="5" t="s">
        <v>101</v>
      </c>
      <c r="U57" s="5" t="s">
        <v>101</v>
      </c>
      <c r="V57" s="5" t="s">
        <v>101</v>
      </c>
      <c r="W57" s="5" t="s">
        <v>101</v>
      </c>
      <c r="X57" s="5" t="s">
        <v>101</v>
      </c>
    </row>
    <row r="58" spans="1:24" x14ac:dyDescent="0.25">
      <c r="A58" s="19"/>
      <c r="E58" s="2"/>
      <c r="F58" s="2"/>
      <c r="G58" s="2"/>
    </row>
    <row r="59" spans="1:24" x14ac:dyDescent="0.25">
      <c r="A59" s="22" t="s">
        <v>25</v>
      </c>
      <c r="E59" s="17">
        <f>E60+E61+E63</f>
        <v>0</v>
      </c>
      <c r="F59" s="17">
        <f t="shared" ref="F59:X59" si="3">F60+F61+F63</f>
        <v>0</v>
      </c>
      <c r="G59" s="17">
        <f t="shared" si="3"/>
        <v>0</v>
      </c>
      <c r="H59" s="17">
        <f t="shared" si="3"/>
        <v>0</v>
      </c>
      <c r="I59" s="17">
        <f t="shared" si="3"/>
        <v>0</v>
      </c>
      <c r="J59" s="17">
        <f t="shared" si="3"/>
        <v>0</v>
      </c>
      <c r="K59" s="17">
        <f t="shared" si="3"/>
        <v>0</v>
      </c>
      <c r="L59" s="17">
        <f t="shared" si="3"/>
        <v>0</v>
      </c>
      <c r="M59" s="17">
        <f t="shared" si="3"/>
        <v>0</v>
      </c>
      <c r="N59" s="17">
        <f t="shared" si="3"/>
        <v>0</v>
      </c>
      <c r="O59" s="17">
        <f t="shared" si="3"/>
        <v>0</v>
      </c>
      <c r="P59" s="17">
        <f t="shared" si="3"/>
        <v>0</v>
      </c>
      <c r="Q59" s="17">
        <f t="shared" si="3"/>
        <v>0</v>
      </c>
      <c r="R59" s="17">
        <f t="shared" si="3"/>
        <v>0</v>
      </c>
      <c r="S59" s="17">
        <f t="shared" si="3"/>
        <v>0</v>
      </c>
      <c r="T59" s="17">
        <f t="shared" si="3"/>
        <v>0</v>
      </c>
      <c r="U59" s="17">
        <f t="shared" si="3"/>
        <v>0</v>
      </c>
      <c r="V59" s="17">
        <f t="shared" si="3"/>
        <v>0</v>
      </c>
      <c r="W59" s="17">
        <f t="shared" si="3"/>
        <v>0</v>
      </c>
      <c r="X59" s="17">
        <f t="shared" si="3"/>
        <v>0</v>
      </c>
    </row>
    <row r="60" spans="1:24" x14ac:dyDescent="0.25">
      <c r="A60" s="23" t="s">
        <v>111</v>
      </c>
      <c r="E60" s="6"/>
      <c r="F60" s="6"/>
      <c r="G60" s="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</row>
    <row r="61" spans="1:24" x14ac:dyDescent="0.25">
      <c r="A61" s="23" t="s">
        <v>111</v>
      </c>
      <c r="E61" s="6"/>
      <c r="F61" s="6"/>
      <c r="G61" s="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</row>
    <row r="62" spans="1:24" x14ac:dyDescent="0.25">
      <c r="A62" s="23" t="s">
        <v>101</v>
      </c>
      <c r="E62" s="6"/>
      <c r="F62" s="6"/>
      <c r="G62" s="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</row>
    <row r="63" spans="1:24" x14ac:dyDescent="0.25">
      <c r="A63" s="23" t="s">
        <v>112</v>
      </c>
      <c r="E63" s="6"/>
      <c r="F63" s="6"/>
      <c r="G63" s="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</row>
    <row r="64" spans="1:24" x14ac:dyDescent="0.25">
      <c r="A64" s="22" t="s">
        <v>26</v>
      </c>
      <c r="E64" s="17">
        <f>E65+E66+E67+E68+E69+E70+E71</f>
        <v>0</v>
      </c>
      <c r="F64" s="17">
        <f t="shared" ref="F64:X64" si="4">F65+F66+F67+F68+F69+F70+F71</f>
        <v>0</v>
      </c>
      <c r="G64" s="17">
        <f t="shared" si="4"/>
        <v>0</v>
      </c>
      <c r="H64" s="17">
        <f t="shared" si="4"/>
        <v>0</v>
      </c>
      <c r="I64" s="17">
        <f t="shared" si="4"/>
        <v>0</v>
      </c>
      <c r="J64" s="17">
        <f t="shared" si="4"/>
        <v>0</v>
      </c>
      <c r="K64" s="17">
        <f t="shared" si="4"/>
        <v>0</v>
      </c>
      <c r="L64" s="17">
        <f t="shared" si="4"/>
        <v>0</v>
      </c>
      <c r="M64" s="17">
        <f t="shared" si="4"/>
        <v>0</v>
      </c>
      <c r="N64" s="17">
        <f t="shared" si="4"/>
        <v>0</v>
      </c>
      <c r="O64" s="17">
        <f t="shared" si="4"/>
        <v>0</v>
      </c>
      <c r="P64" s="17">
        <f t="shared" si="4"/>
        <v>0</v>
      </c>
      <c r="Q64" s="17">
        <f t="shared" si="4"/>
        <v>0</v>
      </c>
      <c r="R64" s="17">
        <f t="shared" si="4"/>
        <v>0</v>
      </c>
      <c r="S64" s="17">
        <f t="shared" si="4"/>
        <v>0</v>
      </c>
      <c r="T64" s="17">
        <f t="shared" si="4"/>
        <v>0</v>
      </c>
      <c r="U64" s="17">
        <f t="shared" si="4"/>
        <v>0</v>
      </c>
      <c r="V64" s="17">
        <f t="shared" si="4"/>
        <v>0</v>
      </c>
      <c r="W64" s="17">
        <f t="shared" si="4"/>
        <v>0</v>
      </c>
      <c r="X64" s="17">
        <f t="shared" si="4"/>
        <v>0</v>
      </c>
    </row>
    <row r="65" spans="1:24" x14ac:dyDescent="0.25">
      <c r="A65" s="23" t="s">
        <v>27</v>
      </c>
      <c r="E65" s="6"/>
      <c r="F65" s="6"/>
      <c r="G65" s="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</row>
    <row r="66" spans="1:24" x14ac:dyDescent="0.25">
      <c r="A66" s="23" t="s">
        <v>106</v>
      </c>
      <c r="E66" s="6"/>
      <c r="F66" s="6"/>
      <c r="G66" s="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</row>
    <row r="67" spans="1:24" x14ac:dyDescent="0.25">
      <c r="A67" s="23" t="s">
        <v>93</v>
      </c>
      <c r="E67" s="6"/>
      <c r="F67" s="6"/>
      <c r="G67" s="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</row>
    <row r="68" spans="1:24" x14ac:dyDescent="0.25">
      <c r="A68" s="23" t="s">
        <v>28</v>
      </c>
      <c r="E68" s="6"/>
      <c r="F68" s="6"/>
      <c r="G68" s="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</row>
    <row r="69" spans="1:24" x14ac:dyDescent="0.25">
      <c r="A69" s="23" t="s">
        <v>92</v>
      </c>
      <c r="E69" s="6"/>
      <c r="F69" s="6"/>
      <c r="G69" s="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</row>
    <row r="70" spans="1:24" x14ac:dyDescent="0.25">
      <c r="A70" s="23" t="s">
        <v>29</v>
      </c>
      <c r="E70" s="6"/>
      <c r="F70" s="6"/>
      <c r="G70" s="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</row>
    <row r="71" spans="1:24" x14ac:dyDescent="0.25">
      <c r="A71" s="23" t="s">
        <v>30</v>
      </c>
      <c r="E71" s="6"/>
      <c r="F71" s="6"/>
      <c r="G71" s="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</row>
    <row r="72" spans="1:24" x14ac:dyDescent="0.25">
      <c r="A72" s="22" t="s">
        <v>31</v>
      </c>
      <c r="E72" s="18">
        <f>E59-E64</f>
        <v>0</v>
      </c>
      <c r="F72" s="18">
        <f t="shared" ref="F72:X72" si="5">F59-F64</f>
        <v>0</v>
      </c>
      <c r="G72" s="18">
        <f t="shared" si="5"/>
        <v>0</v>
      </c>
      <c r="H72" s="18">
        <f t="shared" si="5"/>
        <v>0</v>
      </c>
      <c r="I72" s="18">
        <f t="shared" si="5"/>
        <v>0</v>
      </c>
      <c r="J72" s="18">
        <f t="shared" si="5"/>
        <v>0</v>
      </c>
      <c r="K72" s="18">
        <f t="shared" si="5"/>
        <v>0</v>
      </c>
      <c r="L72" s="18">
        <f t="shared" si="5"/>
        <v>0</v>
      </c>
      <c r="M72" s="18">
        <f t="shared" si="5"/>
        <v>0</v>
      </c>
      <c r="N72" s="18">
        <f t="shared" si="5"/>
        <v>0</v>
      </c>
      <c r="O72" s="18">
        <f t="shared" si="5"/>
        <v>0</v>
      </c>
      <c r="P72" s="18">
        <f t="shared" si="5"/>
        <v>0</v>
      </c>
      <c r="Q72" s="18">
        <f t="shared" si="5"/>
        <v>0</v>
      </c>
      <c r="R72" s="18">
        <f t="shared" si="5"/>
        <v>0</v>
      </c>
      <c r="S72" s="18">
        <f t="shared" si="5"/>
        <v>0</v>
      </c>
      <c r="T72" s="18">
        <f t="shared" si="5"/>
        <v>0</v>
      </c>
      <c r="U72" s="18">
        <f t="shared" si="5"/>
        <v>0</v>
      </c>
      <c r="V72" s="18">
        <f t="shared" si="5"/>
        <v>0</v>
      </c>
      <c r="W72" s="18">
        <f t="shared" si="5"/>
        <v>0</v>
      </c>
      <c r="X72" s="18">
        <f t="shared" si="5"/>
        <v>0</v>
      </c>
    </row>
    <row r="73" spans="1:24" x14ac:dyDescent="0.25">
      <c r="A73" s="23" t="s">
        <v>32</v>
      </c>
      <c r="E73" s="6"/>
      <c r="F73" s="6"/>
      <c r="G73" s="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</row>
    <row r="74" spans="1:24" x14ac:dyDescent="0.25">
      <c r="A74" s="23" t="s">
        <v>33</v>
      </c>
      <c r="E74" s="6"/>
      <c r="F74" s="6"/>
      <c r="G74" s="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</row>
    <row r="75" spans="1:24" x14ac:dyDescent="0.25">
      <c r="A75" s="23" t="s">
        <v>34</v>
      </c>
      <c r="E75" s="6"/>
      <c r="F75" s="6"/>
      <c r="G75" s="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24" x14ac:dyDescent="0.25">
      <c r="A76" s="23" t="s">
        <v>35</v>
      </c>
      <c r="E76" s="6"/>
      <c r="F76" s="6"/>
      <c r="G76" s="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24" x14ac:dyDescent="0.25">
      <c r="A77" s="23" t="s">
        <v>36</v>
      </c>
      <c r="E77" s="6"/>
      <c r="F77" s="6"/>
      <c r="G77" s="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24" x14ac:dyDescent="0.25">
      <c r="A78" s="22" t="s">
        <v>37</v>
      </c>
      <c r="E78" s="18">
        <f>E72-(E73+E74+E75+E76+E77)</f>
        <v>0</v>
      </c>
      <c r="F78" s="18">
        <f t="shared" ref="F78:X78" si="6">F72-(F73+F74+F75+F76+F77)</f>
        <v>0</v>
      </c>
      <c r="G78" s="18">
        <f t="shared" si="6"/>
        <v>0</v>
      </c>
      <c r="H78" s="18">
        <f t="shared" si="6"/>
        <v>0</v>
      </c>
      <c r="I78" s="18">
        <f t="shared" si="6"/>
        <v>0</v>
      </c>
      <c r="J78" s="18">
        <f t="shared" si="6"/>
        <v>0</v>
      </c>
      <c r="K78" s="18">
        <f t="shared" si="6"/>
        <v>0</v>
      </c>
      <c r="L78" s="18">
        <f t="shared" si="6"/>
        <v>0</v>
      </c>
      <c r="M78" s="18">
        <f t="shared" si="6"/>
        <v>0</v>
      </c>
      <c r="N78" s="18">
        <f t="shared" si="6"/>
        <v>0</v>
      </c>
      <c r="O78" s="18">
        <f t="shared" si="6"/>
        <v>0</v>
      </c>
      <c r="P78" s="18">
        <f t="shared" si="6"/>
        <v>0</v>
      </c>
      <c r="Q78" s="18">
        <f t="shared" si="6"/>
        <v>0</v>
      </c>
      <c r="R78" s="18">
        <f t="shared" si="6"/>
        <v>0</v>
      </c>
      <c r="S78" s="18">
        <f t="shared" si="6"/>
        <v>0</v>
      </c>
      <c r="T78" s="18">
        <f t="shared" si="6"/>
        <v>0</v>
      </c>
      <c r="U78" s="18">
        <f t="shared" si="6"/>
        <v>0</v>
      </c>
      <c r="V78" s="18">
        <f t="shared" si="6"/>
        <v>0</v>
      </c>
      <c r="W78" s="18">
        <f t="shared" si="6"/>
        <v>0</v>
      </c>
      <c r="X78" s="18">
        <f t="shared" si="6"/>
        <v>0</v>
      </c>
    </row>
    <row r="79" spans="1:24" x14ac:dyDescent="0.25">
      <c r="A79" s="23" t="s">
        <v>38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x14ac:dyDescent="0.25">
      <c r="A80" s="23" t="s">
        <v>39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x14ac:dyDescent="0.25">
      <c r="A81" s="23" t="s">
        <v>40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x14ac:dyDescent="0.25">
      <c r="A82" s="23" t="s">
        <v>102</v>
      </c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x14ac:dyDescent="0.25">
      <c r="A83" s="22" t="s">
        <v>41</v>
      </c>
      <c r="E83" s="18">
        <f>E78-(E79+E80+E81+E82)</f>
        <v>0</v>
      </c>
      <c r="F83" s="18">
        <f t="shared" ref="F83:X83" si="7">F78-(F79+F80+F81+F82)</f>
        <v>0</v>
      </c>
      <c r="G83" s="18">
        <f t="shared" si="7"/>
        <v>0</v>
      </c>
      <c r="H83" s="18">
        <f t="shared" si="7"/>
        <v>0</v>
      </c>
      <c r="I83" s="18">
        <f t="shared" si="7"/>
        <v>0</v>
      </c>
      <c r="J83" s="18">
        <f t="shared" si="7"/>
        <v>0</v>
      </c>
      <c r="K83" s="18">
        <f t="shared" si="7"/>
        <v>0</v>
      </c>
      <c r="L83" s="18">
        <f t="shared" si="7"/>
        <v>0</v>
      </c>
      <c r="M83" s="18">
        <f t="shared" si="7"/>
        <v>0</v>
      </c>
      <c r="N83" s="18">
        <f t="shared" si="7"/>
        <v>0</v>
      </c>
      <c r="O83" s="18">
        <f t="shared" si="7"/>
        <v>0</v>
      </c>
      <c r="P83" s="18">
        <f t="shared" si="7"/>
        <v>0</v>
      </c>
      <c r="Q83" s="18">
        <f t="shared" si="7"/>
        <v>0</v>
      </c>
      <c r="R83" s="18">
        <f t="shared" si="7"/>
        <v>0</v>
      </c>
      <c r="S83" s="18">
        <f t="shared" si="7"/>
        <v>0</v>
      </c>
      <c r="T83" s="18">
        <f t="shared" si="7"/>
        <v>0</v>
      </c>
      <c r="U83" s="18">
        <f t="shared" si="7"/>
        <v>0</v>
      </c>
      <c r="V83" s="18">
        <f t="shared" si="7"/>
        <v>0</v>
      </c>
      <c r="W83" s="18">
        <f t="shared" si="7"/>
        <v>0</v>
      </c>
      <c r="X83" s="18">
        <f t="shared" si="7"/>
        <v>0</v>
      </c>
    </row>
    <row r="84" spans="1:24" x14ac:dyDescent="0.25">
      <c r="A84" s="23" t="s">
        <v>42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x14ac:dyDescent="0.25">
      <c r="A85" s="23" t="s">
        <v>43</v>
      </c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x14ac:dyDescent="0.25">
      <c r="A86" s="23" t="s">
        <v>44</v>
      </c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x14ac:dyDescent="0.25">
      <c r="A87" s="22" t="s">
        <v>45</v>
      </c>
      <c r="E87" s="18">
        <f>E83+E84-(E85+E86)</f>
        <v>0</v>
      </c>
      <c r="F87" s="18">
        <f t="shared" ref="F87:X87" si="8">F83+F84-(F85+F86)</f>
        <v>0</v>
      </c>
      <c r="G87" s="18">
        <f t="shared" si="8"/>
        <v>0</v>
      </c>
      <c r="H87" s="18">
        <f t="shared" si="8"/>
        <v>0</v>
      </c>
      <c r="I87" s="18">
        <f t="shared" si="8"/>
        <v>0</v>
      </c>
      <c r="J87" s="18">
        <f t="shared" si="8"/>
        <v>0</v>
      </c>
      <c r="K87" s="18">
        <f t="shared" si="8"/>
        <v>0</v>
      </c>
      <c r="L87" s="18">
        <f t="shared" si="8"/>
        <v>0</v>
      </c>
      <c r="M87" s="18">
        <f t="shared" si="8"/>
        <v>0</v>
      </c>
      <c r="N87" s="18">
        <f t="shared" si="8"/>
        <v>0</v>
      </c>
      <c r="O87" s="18">
        <f t="shared" si="8"/>
        <v>0</v>
      </c>
      <c r="P87" s="18">
        <f t="shared" si="8"/>
        <v>0</v>
      </c>
      <c r="Q87" s="18">
        <f t="shared" si="8"/>
        <v>0</v>
      </c>
      <c r="R87" s="18">
        <f t="shared" si="8"/>
        <v>0</v>
      </c>
      <c r="S87" s="18">
        <f t="shared" si="8"/>
        <v>0</v>
      </c>
      <c r="T87" s="18">
        <f t="shared" si="8"/>
        <v>0</v>
      </c>
      <c r="U87" s="18">
        <f t="shared" si="8"/>
        <v>0</v>
      </c>
      <c r="V87" s="18">
        <f t="shared" si="8"/>
        <v>0</v>
      </c>
      <c r="W87" s="18">
        <f t="shared" si="8"/>
        <v>0</v>
      </c>
      <c r="X87" s="18">
        <f t="shared" si="8"/>
        <v>0</v>
      </c>
    </row>
    <row r="88" spans="1:24" x14ac:dyDescent="0.25">
      <c r="A88" s="23" t="s">
        <v>46</v>
      </c>
      <c r="E88" s="6"/>
      <c r="F88" s="6"/>
      <c r="G88" s="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x14ac:dyDescent="0.25">
      <c r="A89" s="23" t="s">
        <v>47</v>
      </c>
      <c r="E89" s="6"/>
      <c r="F89" s="6"/>
      <c r="G89" s="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</row>
    <row r="90" spans="1:24" x14ac:dyDescent="0.25">
      <c r="A90" s="22" t="s">
        <v>48</v>
      </c>
      <c r="E90" s="18">
        <f>E87-E88</f>
        <v>0</v>
      </c>
      <c r="F90" s="18">
        <f t="shared" ref="F90:X90" si="9">F87-F88</f>
        <v>0</v>
      </c>
      <c r="G90" s="18">
        <f t="shared" si="9"/>
        <v>0</v>
      </c>
      <c r="H90" s="18">
        <f t="shared" si="9"/>
        <v>0</v>
      </c>
      <c r="I90" s="18">
        <f t="shared" si="9"/>
        <v>0</v>
      </c>
      <c r="J90" s="18">
        <f t="shared" si="9"/>
        <v>0</v>
      </c>
      <c r="K90" s="18">
        <f t="shared" si="9"/>
        <v>0</v>
      </c>
      <c r="L90" s="18">
        <f t="shared" si="9"/>
        <v>0</v>
      </c>
      <c r="M90" s="18">
        <f t="shared" si="9"/>
        <v>0</v>
      </c>
      <c r="N90" s="18">
        <f t="shared" si="9"/>
        <v>0</v>
      </c>
      <c r="O90" s="18">
        <f t="shared" si="9"/>
        <v>0</v>
      </c>
      <c r="P90" s="18">
        <f t="shared" si="9"/>
        <v>0</v>
      </c>
      <c r="Q90" s="18">
        <f t="shared" si="9"/>
        <v>0</v>
      </c>
      <c r="R90" s="18">
        <f t="shared" si="9"/>
        <v>0</v>
      </c>
      <c r="S90" s="18">
        <f t="shared" si="9"/>
        <v>0</v>
      </c>
      <c r="T90" s="18">
        <f t="shared" si="9"/>
        <v>0</v>
      </c>
      <c r="U90" s="18">
        <f t="shared" si="9"/>
        <v>0</v>
      </c>
      <c r="V90" s="18">
        <f t="shared" si="9"/>
        <v>0</v>
      </c>
      <c r="W90" s="18">
        <f t="shared" si="9"/>
        <v>0</v>
      </c>
      <c r="X90" s="18">
        <f t="shared" si="9"/>
        <v>0</v>
      </c>
    </row>
    <row r="91" spans="1:24" x14ac:dyDescent="0.25">
      <c r="A91" s="19"/>
      <c r="E91" s="2"/>
      <c r="F91" s="2"/>
      <c r="G91" s="2"/>
    </row>
    <row r="92" spans="1:24" s="4" customFormat="1" x14ac:dyDescent="0.25">
      <c r="A92" s="21" t="s">
        <v>49</v>
      </c>
      <c r="B92" s="5"/>
      <c r="C92" s="5"/>
      <c r="D92" s="5"/>
      <c r="E92" s="5">
        <f t="shared" ref="E92:X92" si="10">E50</f>
        <v>2023</v>
      </c>
      <c r="F92" s="5">
        <f t="shared" si="10"/>
        <v>2024</v>
      </c>
      <c r="G92" s="5">
        <f t="shared" si="10"/>
        <v>2025</v>
      </c>
      <c r="H92" s="5">
        <f t="shared" si="10"/>
        <v>2026</v>
      </c>
      <c r="I92" s="5">
        <f t="shared" si="10"/>
        <v>2027</v>
      </c>
      <c r="J92" s="5">
        <f t="shared" si="10"/>
        <v>2028</v>
      </c>
      <c r="K92" s="5">
        <f t="shared" si="10"/>
        <v>2029</v>
      </c>
      <c r="L92" s="5">
        <f t="shared" si="10"/>
        <v>2030</v>
      </c>
      <c r="M92" s="5">
        <f t="shared" si="10"/>
        <v>2031</v>
      </c>
      <c r="N92" s="5">
        <f t="shared" si="10"/>
        <v>2032</v>
      </c>
      <c r="O92" s="5" t="str">
        <f t="shared" si="10"/>
        <v>…</v>
      </c>
      <c r="P92" s="5" t="str">
        <f t="shared" si="10"/>
        <v>…</v>
      </c>
      <c r="Q92" s="5" t="str">
        <f t="shared" si="10"/>
        <v>…</v>
      </c>
      <c r="R92" s="5" t="str">
        <f t="shared" si="10"/>
        <v>…</v>
      </c>
      <c r="S92" s="5" t="str">
        <f t="shared" si="10"/>
        <v>…</v>
      </c>
      <c r="T92" s="5" t="str">
        <f t="shared" si="10"/>
        <v>…</v>
      </c>
      <c r="U92" s="5" t="str">
        <f t="shared" si="10"/>
        <v>…</v>
      </c>
      <c r="V92" s="5" t="str">
        <f t="shared" si="10"/>
        <v>…</v>
      </c>
      <c r="W92" s="5" t="str">
        <f t="shared" si="10"/>
        <v>…</v>
      </c>
      <c r="X92" s="5" t="str">
        <f t="shared" si="10"/>
        <v>…</v>
      </c>
    </row>
    <row r="93" spans="1:24" x14ac:dyDescent="0.25">
      <c r="A93" s="19"/>
      <c r="E93" s="2"/>
      <c r="F93" s="2"/>
      <c r="G93" s="2"/>
    </row>
    <row r="94" spans="1:24" x14ac:dyDescent="0.25">
      <c r="A94" s="19" t="s">
        <v>50</v>
      </c>
      <c r="E94" s="6"/>
      <c r="F94" s="6"/>
      <c r="G94" s="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</row>
    <row r="95" spans="1:24" x14ac:dyDescent="0.25">
      <c r="A95" s="19" t="s">
        <v>51</v>
      </c>
      <c r="E95" s="6"/>
      <c r="F95" s="6"/>
      <c r="G95" s="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</row>
    <row r="96" spans="1:24" x14ac:dyDescent="0.25">
      <c r="A96" s="19" t="s">
        <v>52</v>
      </c>
      <c r="E96" s="6"/>
      <c r="F96" s="6"/>
      <c r="G96" s="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</row>
    <row r="97" spans="1:24" x14ac:dyDescent="0.25">
      <c r="A97" s="19" t="s">
        <v>53</v>
      </c>
      <c r="E97" s="6"/>
      <c r="F97" s="6"/>
      <c r="G97" s="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</row>
    <row r="98" spans="1:24" x14ac:dyDescent="0.25">
      <c r="A98" s="19" t="s">
        <v>54</v>
      </c>
      <c r="E98" s="6"/>
      <c r="F98" s="6"/>
      <c r="G98" s="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</row>
    <row r="99" spans="1:24" x14ac:dyDescent="0.25">
      <c r="A99" s="19" t="s">
        <v>55</v>
      </c>
      <c r="E99" s="6"/>
      <c r="F99" s="6"/>
      <c r="G99" s="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</row>
    <row r="100" spans="1:24" x14ac:dyDescent="0.25">
      <c r="A100" s="19" t="s">
        <v>56</v>
      </c>
      <c r="E100" s="6"/>
      <c r="F100" s="6"/>
      <c r="G100" s="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</row>
    <row r="101" spans="1:24" x14ac:dyDescent="0.25">
      <c r="A101" s="19" t="s">
        <v>57</v>
      </c>
      <c r="E101" s="6"/>
      <c r="F101" s="6"/>
      <c r="G101" s="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</row>
    <row r="102" spans="1:24" x14ac:dyDescent="0.25">
      <c r="A102" s="19"/>
      <c r="E102" s="2"/>
      <c r="F102" s="2"/>
      <c r="G102" s="2"/>
    </row>
    <row r="103" spans="1:24" s="4" customFormat="1" x14ac:dyDescent="0.25">
      <c r="A103" s="21" t="s">
        <v>58</v>
      </c>
      <c r="B103" s="5"/>
      <c r="C103" s="5"/>
      <c r="D103" s="5"/>
      <c r="E103" s="5">
        <f t="shared" ref="E103:X103" si="11">E50</f>
        <v>2023</v>
      </c>
      <c r="F103" s="5">
        <f t="shared" si="11"/>
        <v>2024</v>
      </c>
      <c r="G103" s="5">
        <f t="shared" si="11"/>
        <v>2025</v>
      </c>
      <c r="H103" s="5">
        <f t="shared" si="11"/>
        <v>2026</v>
      </c>
      <c r="I103" s="5">
        <f t="shared" si="11"/>
        <v>2027</v>
      </c>
      <c r="J103" s="5">
        <f t="shared" si="11"/>
        <v>2028</v>
      </c>
      <c r="K103" s="5">
        <f t="shared" si="11"/>
        <v>2029</v>
      </c>
      <c r="L103" s="5">
        <f t="shared" si="11"/>
        <v>2030</v>
      </c>
      <c r="M103" s="5">
        <f t="shared" si="11"/>
        <v>2031</v>
      </c>
      <c r="N103" s="5">
        <f t="shared" si="11"/>
        <v>2032</v>
      </c>
      <c r="O103" s="5" t="str">
        <f t="shared" si="11"/>
        <v>…</v>
      </c>
      <c r="P103" s="5" t="str">
        <f t="shared" si="11"/>
        <v>…</v>
      </c>
      <c r="Q103" s="5" t="str">
        <f t="shared" si="11"/>
        <v>…</v>
      </c>
      <c r="R103" s="5" t="str">
        <f t="shared" si="11"/>
        <v>…</v>
      </c>
      <c r="S103" s="5" t="str">
        <f t="shared" si="11"/>
        <v>…</v>
      </c>
      <c r="T103" s="5" t="str">
        <f t="shared" si="11"/>
        <v>…</v>
      </c>
      <c r="U103" s="5" t="str">
        <f t="shared" si="11"/>
        <v>…</v>
      </c>
      <c r="V103" s="5" t="str">
        <f t="shared" si="11"/>
        <v>…</v>
      </c>
      <c r="W103" s="5" t="str">
        <f t="shared" si="11"/>
        <v>…</v>
      </c>
      <c r="X103" s="5" t="str">
        <f t="shared" si="11"/>
        <v>…</v>
      </c>
    </row>
    <row r="104" spans="1:24" x14ac:dyDescent="0.25">
      <c r="A104" s="19"/>
      <c r="E104" s="2"/>
      <c r="F104" s="2"/>
      <c r="G104" s="2"/>
    </row>
    <row r="105" spans="1:24" x14ac:dyDescent="0.25">
      <c r="A105" s="19" t="s">
        <v>59</v>
      </c>
      <c r="E105" s="6"/>
      <c r="F105" s="6"/>
      <c r="G105" s="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</row>
    <row r="106" spans="1:24" x14ac:dyDescent="0.25">
      <c r="A106" s="19" t="s">
        <v>60</v>
      </c>
      <c r="E106" s="6">
        <v>5</v>
      </c>
      <c r="F106" s="6"/>
      <c r="G106" s="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</row>
    <row r="107" spans="1:24" x14ac:dyDescent="0.25">
      <c r="A107" s="19" t="s">
        <v>61</v>
      </c>
      <c r="E107" s="6">
        <v>5</v>
      </c>
      <c r="F107" s="6"/>
      <c r="G107" s="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</row>
    <row r="108" spans="1:24" x14ac:dyDescent="0.25">
      <c r="A108" s="19" t="s">
        <v>62</v>
      </c>
      <c r="E108" s="9">
        <f>E106+E107</f>
        <v>10</v>
      </c>
      <c r="F108" s="9">
        <f t="shared" ref="F108:X108" si="12">F106+F107</f>
        <v>0</v>
      </c>
      <c r="G108" s="9">
        <f t="shared" si="12"/>
        <v>0</v>
      </c>
      <c r="H108" s="9">
        <f t="shared" si="12"/>
        <v>0</v>
      </c>
      <c r="I108" s="9">
        <f t="shared" si="12"/>
        <v>0</v>
      </c>
      <c r="J108" s="9">
        <f t="shared" si="12"/>
        <v>0</v>
      </c>
      <c r="K108" s="9">
        <f t="shared" si="12"/>
        <v>0</v>
      </c>
      <c r="L108" s="9">
        <f t="shared" si="12"/>
        <v>0</v>
      </c>
      <c r="M108" s="9">
        <f t="shared" si="12"/>
        <v>0</v>
      </c>
      <c r="N108" s="9">
        <f t="shared" si="12"/>
        <v>0</v>
      </c>
      <c r="O108" s="9">
        <f t="shared" si="12"/>
        <v>0</v>
      </c>
      <c r="P108" s="9">
        <f t="shared" si="12"/>
        <v>0</v>
      </c>
      <c r="Q108" s="9">
        <f t="shared" si="12"/>
        <v>0</v>
      </c>
      <c r="R108" s="9">
        <f t="shared" si="12"/>
        <v>0</v>
      </c>
      <c r="S108" s="9">
        <f t="shared" si="12"/>
        <v>0</v>
      </c>
      <c r="T108" s="9">
        <f t="shared" si="12"/>
        <v>0</v>
      </c>
      <c r="U108" s="9">
        <f t="shared" si="12"/>
        <v>0</v>
      </c>
      <c r="V108" s="9">
        <f t="shared" si="12"/>
        <v>0</v>
      </c>
      <c r="W108" s="9">
        <f t="shared" si="12"/>
        <v>0</v>
      </c>
      <c r="X108" s="9">
        <f t="shared" si="12"/>
        <v>0</v>
      </c>
    </row>
    <row r="109" spans="1:24" x14ac:dyDescent="0.25">
      <c r="A109" s="19" t="s">
        <v>63</v>
      </c>
      <c r="E109" s="9">
        <f>E105-E108</f>
        <v>-10</v>
      </c>
      <c r="F109" s="9">
        <f t="shared" ref="F109:X109" si="13">F105-F108</f>
        <v>0</v>
      </c>
      <c r="G109" s="9">
        <f t="shared" si="13"/>
        <v>0</v>
      </c>
      <c r="H109" s="9">
        <f t="shared" si="13"/>
        <v>0</v>
      </c>
      <c r="I109" s="9">
        <f t="shared" si="13"/>
        <v>0</v>
      </c>
      <c r="J109" s="9">
        <f t="shared" si="13"/>
        <v>0</v>
      </c>
      <c r="K109" s="9">
        <f t="shared" si="13"/>
        <v>0</v>
      </c>
      <c r="L109" s="9">
        <f t="shared" si="13"/>
        <v>0</v>
      </c>
      <c r="M109" s="9">
        <f t="shared" si="13"/>
        <v>0</v>
      </c>
      <c r="N109" s="9">
        <f t="shared" si="13"/>
        <v>0</v>
      </c>
      <c r="O109" s="9">
        <f t="shared" si="13"/>
        <v>0</v>
      </c>
      <c r="P109" s="9">
        <f t="shared" si="13"/>
        <v>0</v>
      </c>
      <c r="Q109" s="9">
        <f t="shared" si="13"/>
        <v>0</v>
      </c>
      <c r="R109" s="9">
        <f t="shared" si="13"/>
        <v>0</v>
      </c>
      <c r="S109" s="9">
        <f t="shared" si="13"/>
        <v>0</v>
      </c>
      <c r="T109" s="9">
        <f t="shared" si="13"/>
        <v>0</v>
      </c>
      <c r="U109" s="9">
        <f t="shared" si="13"/>
        <v>0</v>
      </c>
      <c r="V109" s="9">
        <f t="shared" si="13"/>
        <v>0</v>
      </c>
      <c r="W109" s="9">
        <f t="shared" si="13"/>
        <v>0</v>
      </c>
      <c r="X109" s="9">
        <f t="shared" si="13"/>
        <v>0</v>
      </c>
    </row>
    <row r="110" spans="1:24" x14ac:dyDescent="0.25">
      <c r="A110" s="19" t="s">
        <v>103</v>
      </c>
      <c r="E110" s="20">
        <f>E78/(E106+E107)</f>
        <v>0</v>
      </c>
      <c r="F110" s="20" t="e">
        <f t="shared" ref="F110:X110" si="14">F78/(F106+F107)</f>
        <v>#DIV/0!</v>
      </c>
      <c r="G110" s="20" t="e">
        <f t="shared" si="14"/>
        <v>#DIV/0!</v>
      </c>
      <c r="H110" s="20" t="e">
        <f t="shared" si="14"/>
        <v>#DIV/0!</v>
      </c>
      <c r="I110" s="20" t="e">
        <f t="shared" si="14"/>
        <v>#DIV/0!</v>
      </c>
      <c r="J110" s="20" t="e">
        <f t="shared" si="14"/>
        <v>#DIV/0!</v>
      </c>
      <c r="K110" s="20" t="e">
        <f t="shared" si="14"/>
        <v>#DIV/0!</v>
      </c>
      <c r="L110" s="20" t="e">
        <f t="shared" si="14"/>
        <v>#DIV/0!</v>
      </c>
      <c r="M110" s="20" t="e">
        <f t="shared" si="14"/>
        <v>#DIV/0!</v>
      </c>
      <c r="N110" s="20" t="e">
        <f t="shared" si="14"/>
        <v>#DIV/0!</v>
      </c>
      <c r="O110" s="20" t="e">
        <f t="shared" si="14"/>
        <v>#DIV/0!</v>
      </c>
      <c r="P110" s="20" t="e">
        <f t="shared" si="14"/>
        <v>#DIV/0!</v>
      </c>
      <c r="Q110" s="20" t="e">
        <f t="shared" si="14"/>
        <v>#DIV/0!</v>
      </c>
      <c r="R110" s="20" t="e">
        <f t="shared" si="14"/>
        <v>#DIV/0!</v>
      </c>
      <c r="S110" s="20" t="e">
        <f t="shared" si="14"/>
        <v>#DIV/0!</v>
      </c>
      <c r="T110" s="20" t="e">
        <f t="shared" si="14"/>
        <v>#DIV/0!</v>
      </c>
      <c r="U110" s="20" t="e">
        <f t="shared" si="14"/>
        <v>#DIV/0!</v>
      </c>
      <c r="V110" s="20" t="e">
        <f t="shared" si="14"/>
        <v>#DIV/0!</v>
      </c>
      <c r="W110" s="20" t="e">
        <f t="shared" si="14"/>
        <v>#DIV/0!</v>
      </c>
      <c r="X110" s="20" t="e">
        <f t="shared" si="14"/>
        <v>#DIV/0!</v>
      </c>
    </row>
    <row r="111" spans="1:24" x14ac:dyDescent="0.25">
      <c r="A111" s="19"/>
      <c r="E111" s="3"/>
      <c r="F111" s="2"/>
      <c r="G111" s="2"/>
    </row>
    <row r="112" spans="1:24" s="4" customFormat="1" x14ac:dyDescent="0.25">
      <c r="A112" s="21" t="s">
        <v>64</v>
      </c>
      <c r="B112" s="5"/>
      <c r="C112" s="5"/>
      <c r="D112" s="5"/>
      <c r="E112" s="5">
        <f t="shared" ref="E112:X112" si="15">E50</f>
        <v>2023</v>
      </c>
      <c r="F112" s="5">
        <f t="shared" si="15"/>
        <v>2024</v>
      </c>
      <c r="G112" s="5">
        <f t="shared" si="15"/>
        <v>2025</v>
      </c>
      <c r="H112" s="5">
        <f t="shared" si="15"/>
        <v>2026</v>
      </c>
      <c r="I112" s="5">
        <f t="shared" si="15"/>
        <v>2027</v>
      </c>
      <c r="J112" s="5">
        <f t="shared" si="15"/>
        <v>2028</v>
      </c>
      <c r="K112" s="5">
        <f t="shared" si="15"/>
        <v>2029</v>
      </c>
      <c r="L112" s="5">
        <f t="shared" si="15"/>
        <v>2030</v>
      </c>
      <c r="M112" s="5">
        <f t="shared" si="15"/>
        <v>2031</v>
      </c>
      <c r="N112" s="5">
        <f t="shared" si="15"/>
        <v>2032</v>
      </c>
      <c r="O112" s="5" t="str">
        <f t="shared" si="15"/>
        <v>…</v>
      </c>
      <c r="P112" s="5" t="str">
        <f t="shared" si="15"/>
        <v>…</v>
      </c>
      <c r="Q112" s="5" t="str">
        <f t="shared" si="15"/>
        <v>…</v>
      </c>
      <c r="R112" s="5" t="str">
        <f t="shared" si="15"/>
        <v>…</v>
      </c>
      <c r="S112" s="5" t="str">
        <f t="shared" si="15"/>
        <v>…</v>
      </c>
      <c r="T112" s="5" t="str">
        <f t="shared" si="15"/>
        <v>…</v>
      </c>
      <c r="U112" s="5" t="str">
        <f t="shared" si="15"/>
        <v>…</v>
      </c>
      <c r="V112" s="5" t="str">
        <f t="shared" si="15"/>
        <v>…</v>
      </c>
      <c r="W112" s="5" t="str">
        <f t="shared" si="15"/>
        <v>…</v>
      </c>
      <c r="X112" s="5" t="str">
        <f t="shared" si="15"/>
        <v>…</v>
      </c>
    </row>
    <row r="113" spans="1:24" x14ac:dyDescent="0.25">
      <c r="A113" s="19"/>
      <c r="E113" s="2"/>
      <c r="F113" s="2"/>
      <c r="G113" s="2"/>
    </row>
    <row r="114" spans="1:24" x14ac:dyDescent="0.25">
      <c r="A114" s="19" t="s">
        <v>65</v>
      </c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x14ac:dyDescent="0.25">
      <c r="A115" s="19" t="s">
        <v>66</v>
      </c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x14ac:dyDescent="0.25">
      <c r="A116" s="19" t="s">
        <v>61</v>
      </c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x14ac:dyDescent="0.25">
      <c r="A117" s="19" t="s">
        <v>62</v>
      </c>
      <c r="E117" s="9">
        <f>E115+E116</f>
        <v>0</v>
      </c>
      <c r="F117" s="9">
        <f t="shared" ref="F117:X117" si="16">F115+F116</f>
        <v>0</v>
      </c>
      <c r="G117" s="9">
        <f t="shared" si="16"/>
        <v>0</v>
      </c>
      <c r="H117" s="9">
        <f t="shared" si="16"/>
        <v>0</v>
      </c>
      <c r="I117" s="9">
        <f t="shared" si="16"/>
        <v>0</v>
      </c>
      <c r="J117" s="9">
        <f t="shared" si="16"/>
        <v>0</v>
      </c>
      <c r="K117" s="9">
        <f t="shared" si="16"/>
        <v>0</v>
      </c>
      <c r="L117" s="9">
        <f t="shared" si="16"/>
        <v>0</v>
      </c>
      <c r="M117" s="9">
        <f t="shared" si="16"/>
        <v>0</v>
      </c>
      <c r="N117" s="9">
        <f t="shared" si="16"/>
        <v>0</v>
      </c>
      <c r="O117" s="9">
        <f t="shared" si="16"/>
        <v>0</v>
      </c>
      <c r="P117" s="9">
        <f t="shared" si="16"/>
        <v>0</v>
      </c>
      <c r="Q117" s="9">
        <f t="shared" si="16"/>
        <v>0</v>
      </c>
      <c r="R117" s="9">
        <f t="shared" si="16"/>
        <v>0</v>
      </c>
      <c r="S117" s="9">
        <f t="shared" si="16"/>
        <v>0</v>
      </c>
      <c r="T117" s="9">
        <f t="shared" si="16"/>
        <v>0</v>
      </c>
      <c r="U117" s="9">
        <f t="shared" si="16"/>
        <v>0</v>
      </c>
      <c r="V117" s="9">
        <f t="shared" si="16"/>
        <v>0</v>
      </c>
      <c r="W117" s="9">
        <f t="shared" si="16"/>
        <v>0</v>
      </c>
      <c r="X117" s="9">
        <f t="shared" si="16"/>
        <v>0</v>
      </c>
    </row>
    <row r="118" spans="1:24" x14ac:dyDescent="0.25">
      <c r="A118" s="19" t="s">
        <v>63</v>
      </c>
      <c r="E118" s="9">
        <f>E114-E117</f>
        <v>0</v>
      </c>
      <c r="F118" s="9">
        <f t="shared" ref="F118:X118" si="17">F114-F117</f>
        <v>0</v>
      </c>
      <c r="G118" s="9">
        <f t="shared" si="17"/>
        <v>0</v>
      </c>
      <c r="H118" s="9">
        <f t="shared" si="17"/>
        <v>0</v>
      </c>
      <c r="I118" s="9">
        <f t="shared" si="17"/>
        <v>0</v>
      </c>
      <c r="J118" s="9">
        <f t="shared" si="17"/>
        <v>0</v>
      </c>
      <c r="K118" s="9">
        <f t="shared" si="17"/>
        <v>0</v>
      </c>
      <c r="L118" s="9">
        <f t="shared" si="17"/>
        <v>0</v>
      </c>
      <c r="M118" s="9">
        <f t="shared" si="17"/>
        <v>0</v>
      </c>
      <c r="N118" s="9">
        <f t="shared" si="17"/>
        <v>0</v>
      </c>
      <c r="O118" s="9">
        <f t="shared" si="17"/>
        <v>0</v>
      </c>
      <c r="P118" s="9">
        <f t="shared" si="17"/>
        <v>0</v>
      </c>
      <c r="Q118" s="9">
        <f t="shared" si="17"/>
        <v>0</v>
      </c>
      <c r="R118" s="9">
        <f t="shared" si="17"/>
        <v>0</v>
      </c>
      <c r="S118" s="9">
        <f t="shared" si="17"/>
        <v>0</v>
      </c>
      <c r="T118" s="9">
        <f t="shared" si="17"/>
        <v>0</v>
      </c>
      <c r="U118" s="9">
        <f t="shared" si="17"/>
        <v>0</v>
      </c>
      <c r="V118" s="9">
        <f t="shared" si="17"/>
        <v>0</v>
      </c>
      <c r="W118" s="9">
        <f t="shared" si="17"/>
        <v>0</v>
      </c>
      <c r="X118" s="9">
        <f t="shared" si="17"/>
        <v>0</v>
      </c>
    </row>
    <row r="119" spans="1:24" x14ac:dyDescent="0.25">
      <c r="A119" s="19"/>
      <c r="E119" s="2"/>
      <c r="F119" s="2"/>
      <c r="G119" s="2"/>
    </row>
    <row r="120" spans="1:24" s="4" customFormat="1" x14ac:dyDescent="0.25">
      <c r="A120" s="21" t="s">
        <v>67</v>
      </c>
      <c r="B120" s="5"/>
      <c r="C120" s="5"/>
      <c r="D120" s="5"/>
      <c r="E120" s="5">
        <f t="shared" ref="E120:N120" si="18">E50</f>
        <v>2023</v>
      </c>
      <c r="F120" s="5">
        <f t="shared" si="18"/>
        <v>2024</v>
      </c>
      <c r="G120" s="5">
        <f t="shared" si="18"/>
        <v>2025</v>
      </c>
      <c r="H120" s="5">
        <f t="shared" si="18"/>
        <v>2026</v>
      </c>
      <c r="I120" s="5">
        <f t="shared" si="18"/>
        <v>2027</v>
      </c>
      <c r="J120" s="5">
        <f t="shared" si="18"/>
        <v>2028</v>
      </c>
      <c r="K120" s="5">
        <f t="shared" si="18"/>
        <v>2029</v>
      </c>
      <c r="L120" s="5">
        <f t="shared" si="18"/>
        <v>2030</v>
      </c>
      <c r="M120" s="5">
        <f t="shared" si="18"/>
        <v>2031</v>
      </c>
      <c r="N120" s="5">
        <f t="shared" si="18"/>
        <v>2032</v>
      </c>
    </row>
    <row r="121" spans="1:24" x14ac:dyDescent="0.25">
      <c r="A121" s="19"/>
      <c r="E121" s="2"/>
      <c r="F121" s="2"/>
      <c r="G121" s="2"/>
    </row>
    <row r="122" spans="1:24" x14ac:dyDescent="0.25">
      <c r="A122" s="19" t="s">
        <v>68</v>
      </c>
      <c r="E122" s="2"/>
      <c r="F122" s="9">
        <f>C135</f>
        <v>0</v>
      </c>
      <c r="G122" s="9">
        <f t="shared" ref="G122:X122" si="19">D135</f>
        <v>0</v>
      </c>
      <c r="H122" s="9">
        <f t="shared" si="19"/>
        <v>0</v>
      </c>
      <c r="I122" s="9">
        <f t="shared" si="19"/>
        <v>0</v>
      </c>
      <c r="J122" s="9">
        <f t="shared" si="19"/>
        <v>0</v>
      </c>
      <c r="K122" s="9">
        <f t="shared" si="19"/>
        <v>0</v>
      </c>
      <c r="L122" s="9">
        <f t="shared" si="19"/>
        <v>0</v>
      </c>
      <c r="M122" s="9">
        <f t="shared" si="19"/>
        <v>0</v>
      </c>
      <c r="N122" s="9">
        <f t="shared" si="19"/>
        <v>0</v>
      </c>
      <c r="O122" s="9">
        <f t="shared" si="19"/>
        <v>0</v>
      </c>
      <c r="P122" s="9">
        <f t="shared" si="19"/>
        <v>0</v>
      </c>
      <c r="Q122" s="9">
        <f t="shared" si="19"/>
        <v>0</v>
      </c>
      <c r="R122" s="9">
        <f t="shared" si="19"/>
        <v>0</v>
      </c>
      <c r="S122" s="9">
        <f t="shared" si="19"/>
        <v>0</v>
      </c>
      <c r="T122" s="9">
        <f t="shared" si="19"/>
        <v>0</v>
      </c>
      <c r="U122" s="9">
        <f t="shared" si="19"/>
        <v>0</v>
      </c>
      <c r="V122" s="9">
        <f t="shared" si="19"/>
        <v>0</v>
      </c>
      <c r="W122" s="9">
        <f t="shared" si="19"/>
        <v>0</v>
      </c>
      <c r="X122" s="9">
        <f t="shared" si="19"/>
        <v>0</v>
      </c>
    </row>
    <row r="123" spans="1:24" x14ac:dyDescent="0.25">
      <c r="A123" s="19" t="s">
        <v>69</v>
      </c>
      <c r="E123" s="9">
        <f>E59</f>
        <v>0</v>
      </c>
      <c r="F123" s="9">
        <f t="shared" ref="F123:X123" si="20">F59</f>
        <v>0</v>
      </c>
      <c r="G123" s="9">
        <f t="shared" si="20"/>
        <v>0</v>
      </c>
      <c r="H123" s="9">
        <f t="shared" si="20"/>
        <v>0</v>
      </c>
      <c r="I123" s="9">
        <f t="shared" si="20"/>
        <v>0</v>
      </c>
      <c r="J123" s="9">
        <f t="shared" si="20"/>
        <v>0</v>
      </c>
      <c r="K123" s="9">
        <f t="shared" si="20"/>
        <v>0</v>
      </c>
      <c r="L123" s="9">
        <f t="shared" si="20"/>
        <v>0</v>
      </c>
      <c r="M123" s="9">
        <f t="shared" si="20"/>
        <v>0</v>
      </c>
      <c r="N123" s="9">
        <f t="shared" si="20"/>
        <v>0</v>
      </c>
      <c r="O123" s="9">
        <f t="shared" si="20"/>
        <v>0</v>
      </c>
      <c r="P123" s="9">
        <f t="shared" si="20"/>
        <v>0</v>
      </c>
      <c r="Q123" s="9">
        <f t="shared" si="20"/>
        <v>0</v>
      </c>
      <c r="R123" s="9">
        <f t="shared" si="20"/>
        <v>0</v>
      </c>
      <c r="S123" s="9">
        <f t="shared" si="20"/>
        <v>0</v>
      </c>
      <c r="T123" s="9">
        <f t="shared" si="20"/>
        <v>0</v>
      </c>
      <c r="U123" s="9">
        <f t="shared" si="20"/>
        <v>0</v>
      </c>
      <c r="V123" s="9">
        <f t="shared" si="20"/>
        <v>0</v>
      </c>
      <c r="W123" s="9">
        <f t="shared" si="20"/>
        <v>0</v>
      </c>
      <c r="X123" s="9">
        <f t="shared" si="20"/>
        <v>0</v>
      </c>
    </row>
    <row r="124" spans="1:24" x14ac:dyDescent="0.25">
      <c r="A124" s="19" t="s">
        <v>70</v>
      </c>
      <c r="E124" s="9">
        <f>SUM(E125:E129)</f>
        <v>0</v>
      </c>
      <c r="F124" s="9">
        <f t="shared" ref="F124:X124" si="21">SUM(F125:F129)</f>
        <v>0</v>
      </c>
      <c r="G124" s="9">
        <f t="shared" si="21"/>
        <v>0</v>
      </c>
      <c r="H124" s="9">
        <f t="shared" si="21"/>
        <v>0</v>
      </c>
      <c r="I124" s="9">
        <f t="shared" si="21"/>
        <v>0</v>
      </c>
      <c r="J124" s="9">
        <f t="shared" si="21"/>
        <v>0</v>
      </c>
      <c r="K124" s="9">
        <f t="shared" si="21"/>
        <v>0</v>
      </c>
      <c r="L124" s="9">
        <f t="shared" si="21"/>
        <v>0</v>
      </c>
      <c r="M124" s="9">
        <f t="shared" si="21"/>
        <v>0</v>
      </c>
      <c r="N124" s="9">
        <f t="shared" si="21"/>
        <v>0</v>
      </c>
      <c r="O124" s="9">
        <f t="shared" si="21"/>
        <v>0</v>
      </c>
      <c r="P124" s="9">
        <f t="shared" si="21"/>
        <v>0</v>
      </c>
      <c r="Q124" s="9">
        <f t="shared" si="21"/>
        <v>0</v>
      </c>
      <c r="R124" s="9">
        <f t="shared" si="21"/>
        <v>0</v>
      </c>
      <c r="S124" s="9">
        <f t="shared" si="21"/>
        <v>0</v>
      </c>
      <c r="T124" s="9">
        <f t="shared" si="21"/>
        <v>0</v>
      </c>
      <c r="U124" s="9">
        <f t="shared" si="21"/>
        <v>0</v>
      </c>
      <c r="V124" s="9">
        <f t="shared" si="21"/>
        <v>0</v>
      </c>
      <c r="W124" s="9">
        <f t="shared" si="21"/>
        <v>0</v>
      </c>
      <c r="X124" s="9">
        <f t="shared" si="21"/>
        <v>0</v>
      </c>
    </row>
    <row r="125" spans="1:24" x14ac:dyDescent="0.25">
      <c r="A125" s="23" t="s">
        <v>4</v>
      </c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x14ac:dyDescent="0.25">
      <c r="A126" s="23" t="s">
        <v>4</v>
      </c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x14ac:dyDescent="0.25">
      <c r="A127" s="23" t="s">
        <v>4</v>
      </c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x14ac:dyDescent="0.25">
      <c r="A128" s="23" t="s">
        <v>4</v>
      </c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x14ac:dyDescent="0.25">
      <c r="A129" s="23" t="s">
        <v>4</v>
      </c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x14ac:dyDescent="0.25">
      <c r="A130" s="19" t="s">
        <v>71</v>
      </c>
      <c r="E130" s="9">
        <f>E122-E124</f>
        <v>0</v>
      </c>
      <c r="F130" s="9">
        <f t="shared" ref="F130:X130" si="22">F122-F124</f>
        <v>0</v>
      </c>
      <c r="G130" s="9">
        <f t="shared" si="22"/>
        <v>0</v>
      </c>
      <c r="H130" s="9">
        <f t="shared" si="22"/>
        <v>0</v>
      </c>
      <c r="I130" s="9">
        <f t="shared" si="22"/>
        <v>0</v>
      </c>
      <c r="J130" s="9">
        <f t="shared" si="22"/>
        <v>0</v>
      </c>
      <c r="K130" s="9">
        <f t="shared" si="22"/>
        <v>0</v>
      </c>
      <c r="L130" s="9">
        <f t="shared" si="22"/>
        <v>0</v>
      </c>
      <c r="M130" s="9">
        <f t="shared" si="22"/>
        <v>0</v>
      </c>
      <c r="N130" s="9">
        <f t="shared" si="22"/>
        <v>0</v>
      </c>
      <c r="O130" s="9">
        <f t="shared" si="22"/>
        <v>0</v>
      </c>
      <c r="P130" s="9">
        <f t="shared" si="22"/>
        <v>0</v>
      </c>
      <c r="Q130" s="9">
        <f t="shared" si="22"/>
        <v>0</v>
      </c>
      <c r="R130" s="9">
        <f t="shared" si="22"/>
        <v>0</v>
      </c>
      <c r="S130" s="9">
        <f t="shared" si="22"/>
        <v>0</v>
      </c>
      <c r="T130" s="9">
        <f t="shared" si="22"/>
        <v>0</v>
      </c>
      <c r="U130" s="9">
        <f t="shared" si="22"/>
        <v>0</v>
      </c>
      <c r="V130" s="9">
        <f t="shared" si="22"/>
        <v>0</v>
      </c>
      <c r="W130" s="9">
        <f t="shared" si="22"/>
        <v>0</v>
      </c>
      <c r="X130" s="9">
        <f t="shared" si="22"/>
        <v>0</v>
      </c>
    </row>
    <row r="131" spans="1:24" x14ac:dyDescent="0.25">
      <c r="A131" s="19" t="s">
        <v>105</v>
      </c>
      <c r="E131" s="9">
        <f>SUM(E132:E134)</f>
        <v>0</v>
      </c>
      <c r="F131" s="9">
        <f t="shared" ref="F131:X131" si="23">SUM(F132:F134)</f>
        <v>0</v>
      </c>
      <c r="G131" s="9">
        <f t="shared" si="23"/>
        <v>0</v>
      </c>
      <c r="H131" s="9">
        <f t="shared" si="23"/>
        <v>0</v>
      </c>
      <c r="I131" s="9">
        <f t="shared" si="23"/>
        <v>0</v>
      </c>
      <c r="J131" s="9">
        <f t="shared" si="23"/>
        <v>0</v>
      </c>
      <c r="K131" s="9">
        <f t="shared" si="23"/>
        <v>0</v>
      </c>
      <c r="L131" s="9">
        <f t="shared" si="23"/>
        <v>0</v>
      </c>
      <c r="M131" s="9">
        <f t="shared" si="23"/>
        <v>0</v>
      </c>
      <c r="N131" s="9">
        <f t="shared" si="23"/>
        <v>0</v>
      </c>
      <c r="O131" s="9">
        <f t="shared" si="23"/>
        <v>0</v>
      </c>
      <c r="P131" s="9">
        <f t="shared" si="23"/>
        <v>0</v>
      </c>
      <c r="Q131" s="9">
        <f t="shared" si="23"/>
        <v>0</v>
      </c>
      <c r="R131" s="9">
        <f t="shared" si="23"/>
        <v>0</v>
      </c>
      <c r="S131" s="9">
        <f t="shared" si="23"/>
        <v>0</v>
      </c>
      <c r="T131" s="9">
        <f t="shared" si="23"/>
        <v>0</v>
      </c>
      <c r="U131" s="9">
        <f t="shared" si="23"/>
        <v>0</v>
      </c>
      <c r="V131" s="9">
        <f t="shared" si="23"/>
        <v>0</v>
      </c>
      <c r="W131" s="9">
        <f t="shared" si="23"/>
        <v>0</v>
      </c>
      <c r="X131" s="9">
        <f t="shared" si="23"/>
        <v>0</v>
      </c>
    </row>
    <row r="132" spans="1:24" x14ac:dyDescent="0.25">
      <c r="A132" s="23" t="s">
        <v>72</v>
      </c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x14ac:dyDescent="0.25">
      <c r="A133" s="23" t="s">
        <v>73</v>
      </c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x14ac:dyDescent="0.25">
      <c r="A134" s="23" t="s">
        <v>104</v>
      </c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x14ac:dyDescent="0.25">
      <c r="A135" s="19" t="s">
        <v>74</v>
      </c>
      <c r="E135" s="9">
        <f>E130-E131</f>
        <v>0</v>
      </c>
      <c r="F135" s="9">
        <f t="shared" ref="F135:X135" si="24">F130-F131</f>
        <v>0</v>
      </c>
      <c r="G135" s="9">
        <f t="shared" si="24"/>
        <v>0</v>
      </c>
      <c r="H135" s="9">
        <f t="shared" si="24"/>
        <v>0</v>
      </c>
      <c r="I135" s="9">
        <f t="shared" si="24"/>
        <v>0</v>
      </c>
      <c r="J135" s="9">
        <f t="shared" si="24"/>
        <v>0</v>
      </c>
      <c r="K135" s="9">
        <f t="shared" si="24"/>
        <v>0</v>
      </c>
      <c r="L135" s="9">
        <f t="shared" si="24"/>
        <v>0</v>
      </c>
      <c r="M135" s="9">
        <f t="shared" si="24"/>
        <v>0</v>
      </c>
      <c r="N135" s="9">
        <f t="shared" si="24"/>
        <v>0</v>
      </c>
      <c r="O135" s="9">
        <f t="shared" si="24"/>
        <v>0</v>
      </c>
      <c r="P135" s="9">
        <f t="shared" si="24"/>
        <v>0</v>
      </c>
      <c r="Q135" s="9">
        <f t="shared" si="24"/>
        <v>0</v>
      </c>
      <c r="R135" s="9">
        <f t="shared" si="24"/>
        <v>0</v>
      </c>
      <c r="S135" s="9">
        <f t="shared" si="24"/>
        <v>0</v>
      </c>
      <c r="T135" s="9">
        <f t="shared" si="24"/>
        <v>0</v>
      </c>
      <c r="U135" s="9">
        <f t="shared" si="24"/>
        <v>0</v>
      </c>
      <c r="V135" s="9">
        <f t="shared" si="24"/>
        <v>0</v>
      </c>
      <c r="W135" s="9">
        <f t="shared" si="24"/>
        <v>0</v>
      </c>
      <c r="X135" s="9">
        <f t="shared" si="24"/>
        <v>0</v>
      </c>
    </row>
    <row r="136" spans="1:24" x14ac:dyDescent="0.25">
      <c r="A136" s="19"/>
      <c r="E136" s="2"/>
      <c r="F136" s="2"/>
      <c r="G136" s="2"/>
    </row>
    <row r="137" spans="1:24" s="4" customFormat="1" x14ac:dyDescent="0.25">
      <c r="A137" s="21" t="s">
        <v>75</v>
      </c>
      <c r="B137" s="5"/>
      <c r="C137" s="5"/>
      <c r="D137" s="5"/>
      <c r="E137" s="5">
        <f t="shared" ref="E137:X137" si="25">E50</f>
        <v>2023</v>
      </c>
      <c r="F137" s="5">
        <f t="shared" si="25"/>
        <v>2024</v>
      </c>
      <c r="G137" s="5">
        <f t="shared" si="25"/>
        <v>2025</v>
      </c>
      <c r="H137" s="5">
        <f t="shared" si="25"/>
        <v>2026</v>
      </c>
      <c r="I137" s="5">
        <f t="shared" si="25"/>
        <v>2027</v>
      </c>
      <c r="J137" s="5">
        <f t="shared" si="25"/>
        <v>2028</v>
      </c>
      <c r="K137" s="5">
        <f t="shared" si="25"/>
        <v>2029</v>
      </c>
      <c r="L137" s="5">
        <f t="shared" si="25"/>
        <v>2030</v>
      </c>
      <c r="M137" s="5">
        <f t="shared" si="25"/>
        <v>2031</v>
      </c>
      <c r="N137" s="5">
        <f t="shared" si="25"/>
        <v>2032</v>
      </c>
      <c r="O137" s="5" t="str">
        <f t="shared" si="25"/>
        <v>…</v>
      </c>
      <c r="P137" s="5" t="str">
        <f t="shared" si="25"/>
        <v>…</v>
      </c>
      <c r="Q137" s="5" t="str">
        <f t="shared" si="25"/>
        <v>…</v>
      </c>
      <c r="R137" s="5" t="str">
        <f t="shared" si="25"/>
        <v>…</v>
      </c>
      <c r="S137" s="5" t="str">
        <f t="shared" si="25"/>
        <v>…</v>
      </c>
      <c r="T137" s="5" t="str">
        <f t="shared" si="25"/>
        <v>…</v>
      </c>
      <c r="U137" s="5" t="str">
        <f t="shared" si="25"/>
        <v>…</v>
      </c>
      <c r="V137" s="5" t="str">
        <f t="shared" si="25"/>
        <v>…</v>
      </c>
      <c r="W137" s="5" t="str">
        <f t="shared" si="25"/>
        <v>…</v>
      </c>
      <c r="X137" s="5" t="str">
        <f t="shared" si="25"/>
        <v>…</v>
      </c>
    </row>
    <row r="138" spans="1:24" x14ac:dyDescent="0.25">
      <c r="A138" s="19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x14ac:dyDescent="0.25">
      <c r="A139" s="19" t="s">
        <v>76</v>
      </c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x14ac:dyDescent="0.25">
      <c r="A140" s="19" t="s">
        <v>77</v>
      </c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x14ac:dyDescent="0.25">
      <c r="A141" s="19" t="s">
        <v>78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x14ac:dyDescent="0.25">
      <c r="A142" s="19" t="s">
        <v>79</v>
      </c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x14ac:dyDescent="0.25">
      <c r="A143" s="19" t="s">
        <v>80</v>
      </c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x14ac:dyDescent="0.25">
      <c r="A144" s="19"/>
      <c r="E144" s="2"/>
      <c r="F144" s="2"/>
      <c r="G144" s="2"/>
    </row>
    <row r="145" spans="1:24" s="4" customFormat="1" x14ac:dyDescent="0.25">
      <c r="A145" s="21" t="s">
        <v>81</v>
      </c>
      <c r="B145" s="5"/>
      <c r="C145" s="5"/>
      <c r="D145" s="5"/>
      <c r="E145" s="5">
        <f t="shared" ref="E145:X145" si="26">E50</f>
        <v>2023</v>
      </c>
      <c r="F145" s="5">
        <f t="shared" si="26"/>
        <v>2024</v>
      </c>
      <c r="G145" s="5">
        <f t="shared" si="26"/>
        <v>2025</v>
      </c>
      <c r="H145" s="5">
        <f t="shared" si="26"/>
        <v>2026</v>
      </c>
      <c r="I145" s="5">
        <f t="shared" si="26"/>
        <v>2027</v>
      </c>
      <c r="J145" s="5">
        <f t="shared" si="26"/>
        <v>2028</v>
      </c>
      <c r="K145" s="5">
        <f t="shared" si="26"/>
        <v>2029</v>
      </c>
      <c r="L145" s="5">
        <f t="shared" si="26"/>
        <v>2030</v>
      </c>
      <c r="M145" s="5">
        <f t="shared" si="26"/>
        <v>2031</v>
      </c>
      <c r="N145" s="5">
        <f t="shared" si="26"/>
        <v>2032</v>
      </c>
      <c r="O145" s="5" t="str">
        <f t="shared" si="26"/>
        <v>…</v>
      </c>
      <c r="P145" s="5" t="str">
        <f t="shared" si="26"/>
        <v>…</v>
      </c>
      <c r="Q145" s="5" t="str">
        <f t="shared" si="26"/>
        <v>…</v>
      </c>
      <c r="R145" s="5" t="str">
        <f t="shared" si="26"/>
        <v>…</v>
      </c>
      <c r="S145" s="5" t="str">
        <f t="shared" si="26"/>
        <v>…</v>
      </c>
      <c r="T145" s="5" t="str">
        <f t="shared" si="26"/>
        <v>…</v>
      </c>
      <c r="U145" s="5" t="str">
        <f t="shared" si="26"/>
        <v>…</v>
      </c>
      <c r="V145" s="5" t="str">
        <f t="shared" si="26"/>
        <v>…</v>
      </c>
      <c r="W145" s="5" t="str">
        <f t="shared" si="26"/>
        <v>…</v>
      </c>
      <c r="X145" s="5" t="str">
        <f t="shared" si="26"/>
        <v>…</v>
      </c>
    </row>
    <row r="146" spans="1:24" x14ac:dyDescent="0.25">
      <c r="A146" s="19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x14ac:dyDescent="0.25">
      <c r="A147" s="19" t="s">
        <v>82</v>
      </c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x14ac:dyDescent="0.25">
      <c r="A148" s="19" t="s">
        <v>82</v>
      </c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x14ac:dyDescent="0.25">
      <c r="A149" s="19" t="s">
        <v>82</v>
      </c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x14ac:dyDescent="0.25">
      <c r="A150" s="19" t="s">
        <v>82</v>
      </c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x14ac:dyDescent="0.25">
      <c r="A151" s="19" t="s">
        <v>82</v>
      </c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x14ac:dyDescent="0.25">
      <c r="A152" s="19"/>
      <c r="E152" s="2"/>
      <c r="F152" s="2"/>
      <c r="G152" s="2"/>
    </row>
    <row r="153" spans="1:24" s="4" customFormat="1" x14ac:dyDescent="0.25">
      <c r="A153" s="21" t="s">
        <v>83</v>
      </c>
      <c r="B153" s="5"/>
      <c r="C153" s="5"/>
      <c r="D153" s="5"/>
      <c r="E153" s="5">
        <f t="shared" ref="E153:X153" si="27">E50</f>
        <v>2023</v>
      </c>
      <c r="F153" s="5">
        <f t="shared" si="27"/>
        <v>2024</v>
      </c>
      <c r="G153" s="5">
        <f t="shared" si="27"/>
        <v>2025</v>
      </c>
      <c r="H153" s="5">
        <f t="shared" si="27"/>
        <v>2026</v>
      </c>
      <c r="I153" s="5">
        <f t="shared" si="27"/>
        <v>2027</v>
      </c>
      <c r="J153" s="5">
        <f t="shared" si="27"/>
        <v>2028</v>
      </c>
      <c r="K153" s="5">
        <f t="shared" si="27"/>
        <v>2029</v>
      </c>
      <c r="L153" s="5">
        <f t="shared" si="27"/>
        <v>2030</v>
      </c>
      <c r="M153" s="5">
        <f t="shared" si="27"/>
        <v>2031</v>
      </c>
      <c r="N153" s="5">
        <f t="shared" si="27"/>
        <v>2032</v>
      </c>
      <c r="O153" s="5" t="str">
        <f t="shared" si="27"/>
        <v>…</v>
      </c>
      <c r="P153" s="5" t="str">
        <f t="shared" si="27"/>
        <v>…</v>
      </c>
      <c r="Q153" s="5" t="str">
        <f t="shared" si="27"/>
        <v>…</v>
      </c>
      <c r="R153" s="5" t="str">
        <f t="shared" si="27"/>
        <v>…</v>
      </c>
      <c r="S153" s="5" t="str">
        <f t="shared" si="27"/>
        <v>…</v>
      </c>
      <c r="T153" s="5" t="str">
        <f t="shared" si="27"/>
        <v>…</v>
      </c>
      <c r="U153" s="5" t="str">
        <f t="shared" si="27"/>
        <v>…</v>
      </c>
      <c r="V153" s="5" t="str">
        <f t="shared" si="27"/>
        <v>…</v>
      </c>
      <c r="W153" s="5" t="str">
        <f t="shared" si="27"/>
        <v>…</v>
      </c>
      <c r="X153" s="5" t="str">
        <f t="shared" si="27"/>
        <v>…</v>
      </c>
    </row>
    <row r="154" spans="1:24" x14ac:dyDescent="0.25">
      <c r="A154" s="19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x14ac:dyDescent="0.25">
      <c r="A155" s="22" t="s">
        <v>84</v>
      </c>
      <c r="E155" s="9">
        <f>SUM(E156:E162)</f>
        <v>0</v>
      </c>
      <c r="F155" s="9">
        <f t="shared" ref="F155:X155" si="28">SUM(F156:F162)</f>
        <v>0</v>
      </c>
      <c r="G155" s="9">
        <f t="shared" si="28"/>
        <v>0</v>
      </c>
      <c r="H155" s="9">
        <f t="shared" si="28"/>
        <v>0</v>
      </c>
      <c r="I155" s="9">
        <f t="shared" si="28"/>
        <v>0</v>
      </c>
      <c r="J155" s="9">
        <f t="shared" si="28"/>
        <v>0</v>
      </c>
      <c r="K155" s="9">
        <f t="shared" si="28"/>
        <v>0</v>
      </c>
      <c r="L155" s="9">
        <f t="shared" si="28"/>
        <v>0</v>
      </c>
      <c r="M155" s="9">
        <f t="shared" si="28"/>
        <v>0</v>
      </c>
      <c r="N155" s="9">
        <f t="shared" si="28"/>
        <v>0</v>
      </c>
      <c r="O155" s="9">
        <f t="shared" si="28"/>
        <v>0</v>
      </c>
      <c r="P155" s="9">
        <f t="shared" si="28"/>
        <v>0</v>
      </c>
      <c r="Q155" s="9">
        <f t="shared" si="28"/>
        <v>0</v>
      </c>
      <c r="R155" s="9">
        <f t="shared" si="28"/>
        <v>0</v>
      </c>
      <c r="S155" s="9">
        <f t="shared" si="28"/>
        <v>0</v>
      </c>
      <c r="T155" s="9">
        <f t="shared" si="28"/>
        <v>0</v>
      </c>
      <c r="U155" s="9">
        <f t="shared" si="28"/>
        <v>0</v>
      </c>
      <c r="V155" s="9">
        <f t="shared" si="28"/>
        <v>0</v>
      </c>
      <c r="W155" s="9">
        <f t="shared" si="28"/>
        <v>0</v>
      </c>
      <c r="X155" s="9">
        <f t="shared" si="28"/>
        <v>0</v>
      </c>
    </row>
    <row r="156" spans="1:24" x14ac:dyDescent="0.25">
      <c r="A156" s="19" t="s">
        <v>85</v>
      </c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x14ac:dyDescent="0.25">
      <c r="A157" s="19" t="s">
        <v>85</v>
      </c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x14ac:dyDescent="0.25">
      <c r="A158" s="19" t="s">
        <v>85</v>
      </c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x14ac:dyDescent="0.25">
      <c r="A159" s="19" t="s">
        <v>85</v>
      </c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x14ac:dyDescent="0.25">
      <c r="A160" s="19" t="s">
        <v>85</v>
      </c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x14ac:dyDescent="0.25">
      <c r="A161" s="19" t="s">
        <v>85</v>
      </c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x14ac:dyDescent="0.25">
      <c r="A162" s="19" t="s">
        <v>85</v>
      </c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x14ac:dyDescent="0.25">
      <c r="A163" s="22" t="s">
        <v>86</v>
      </c>
      <c r="E163" s="9">
        <f>SUM(E164:E170)</f>
        <v>0</v>
      </c>
      <c r="F163" s="9">
        <f t="shared" ref="F163:X163" si="29">SUM(F164:F170)</f>
        <v>0</v>
      </c>
      <c r="G163" s="9">
        <f t="shared" si="29"/>
        <v>0</v>
      </c>
      <c r="H163" s="9">
        <f t="shared" si="29"/>
        <v>0</v>
      </c>
      <c r="I163" s="9">
        <f t="shared" si="29"/>
        <v>0</v>
      </c>
      <c r="J163" s="9">
        <f t="shared" si="29"/>
        <v>0</v>
      </c>
      <c r="K163" s="9">
        <f t="shared" si="29"/>
        <v>0</v>
      </c>
      <c r="L163" s="9">
        <f t="shared" si="29"/>
        <v>0</v>
      </c>
      <c r="M163" s="9">
        <f t="shared" si="29"/>
        <v>0</v>
      </c>
      <c r="N163" s="9">
        <f t="shared" si="29"/>
        <v>0</v>
      </c>
      <c r="O163" s="9">
        <f t="shared" si="29"/>
        <v>0</v>
      </c>
      <c r="P163" s="9">
        <f t="shared" si="29"/>
        <v>0</v>
      </c>
      <c r="Q163" s="9">
        <f t="shared" si="29"/>
        <v>0</v>
      </c>
      <c r="R163" s="9">
        <f t="shared" si="29"/>
        <v>0</v>
      </c>
      <c r="S163" s="9">
        <f t="shared" si="29"/>
        <v>0</v>
      </c>
      <c r="T163" s="9">
        <f t="shared" si="29"/>
        <v>0</v>
      </c>
      <c r="U163" s="9">
        <f t="shared" si="29"/>
        <v>0</v>
      </c>
      <c r="V163" s="9">
        <f t="shared" si="29"/>
        <v>0</v>
      </c>
      <c r="W163" s="9">
        <f t="shared" si="29"/>
        <v>0</v>
      </c>
      <c r="X163" s="9">
        <f t="shared" si="29"/>
        <v>0</v>
      </c>
    </row>
    <row r="164" spans="1:24" x14ac:dyDescent="0.25">
      <c r="A164" s="19" t="s">
        <v>87</v>
      </c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x14ac:dyDescent="0.25">
      <c r="A165" s="19" t="s">
        <v>87</v>
      </c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x14ac:dyDescent="0.25">
      <c r="A166" s="19" t="s">
        <v>87</v>
      </c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x14ac:dyDescent="0.25">
      <c r="A167" s="19" t="s">
        <v>87</v>
      </c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x14ac:dyDescent="0.25">
      <c r="A168" s="19" t="s">
        <v>87</v>
      </c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x14ac:dyDescent="0.25">
      <c r="A169" s="19" t="s">
        <v>87</v>
      </c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x14ac:dyDescent="0.25">
      <c r="A170" s="19" t="s">
        <v>87</v>
      </c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</sheetData>
  <pageMargins left="0.25" right="0.25" top="0.75" bottom="0.75" header="0.3" footer="0.3"/>
  <pageSetup paperSize="8" orientation="landscape" r:id="rId1"/>
  <ignoredErrors>
    <ignoredError sqref="F5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Modèle financier à compléter</vt:lpstr>
    </vt:vector>
  </TitlesOfParts>
  <Company>VNF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QUIVORON Adrien, VNF/DT Sud-Ouest/SDEV/UA2F</dc:creator>
  <cp:lastModifiedBy>QUIVORON Adrien, VNF/DT Sud-Ouest/SDEV/UA2F</cp:lastModifiedBy>
  <cp:lastPrinted>2022-04-12T15:14:21Z</cp:lastPrinted>
  <dcterms:created xsi:type="dcterms:W3CDTF">2022-01-03T16:43:44Z</dcterms:created>
  <dcterms:modified xsi:type="dcterms:W3CDTF">2022-05-30T12:30:02Z</dcterms:modified>
</cp:coreProperties>
</file>